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DESKTOP-GCJLC03\Sección de contabilidad 2024\ESTADOS FINANCIEROS 2024\INFORMES FINANCIEROS 2024\MARZO 2024\"/>
    </mc:Choice>
  </mc:AlternateContent>
  <bookViews>
    <workbookView xWindow="0" yWindow="0" windowWidth="7245" windowHeight="2475"/>
  </bookViews>
  <sheets>
    <sheet name="Estado Situacion Financiera" sheetId="4" r:id="rId1"/>
    <sheet name="Estado de Resultados" sheetId="5" r:id="rId2"/>
    <sheet name="31MARZ2024" sheetId="1" r:id="rId3"/>
    <sheet name="31MARZ2023" sheetId="2" r:id="rId4"/>
    <sheet name="31DIC2023" sheetId="3" r:id="rId5"/>
  </sheets>
  <definedNames>
    <definedName name="_xlnm._FilterDatabase" localSheetId="4" hidden="1">'31DIC2023'!$A$9:$F$767</definedName>
    <definedName name="_xlnm._FilterDatabase" localSheetId="3" hidden="1">'31MARZ2023'!$A$9:$F$668</definedName>
    <definedName name="_xlnm._FilterDatabase" localSheetId="2" hidden="1">'31MARZ2024'!$A$9:$F$705</definedName>
    <definedName name="_xlnm.Print_Area" localSheetId="1">'Estado de Resultados'!$B$2:$P$52</definedName>
    <definedName name="_xlnm.Print_Area" localSheetId="0">'Estado Situacion Financiera'!$B$53:$S$142</definedName>
  </definedNames>
  <calcPr calcId="162913"/>
</workbook>
</file>

<file path=xl/calcChain.xml><?xml version="1.0" encoding="utf-8"?>
<calcChain xmlns="http://schemas.openxmlformats.org/spreadsheetml/2006/main">
  <c r="K111" i="5" l="1"/>
  <c r="H460" i="3"/>
  <c r="E105" i="4" l="1"/>
  <c r="E20" i="4"/>
  <c r="O118" i="5"/>
  <c r="M118" i="5"/>
  <c r="M29" i="5" s="1"/>
  <c r="M28" i="5" s="1"/>
  <c r="K118" i="5"/>
  <c r="O117" i="5" s="1"/>
  <c r="M111" i="5"/>
  <c r="M110" i="5" s="1"/>
  <c r="M123" i="5" s="1"/>
  <c r="K26" i="5"/>
  <c r="K25" i="5" s="1"/>
  <c r="O103" i="5"/>
  <c r="M103" i="5"/>
  <c r="M20" i="5" s="1"/>
  <c r="K103" i="5"/>
  <c r="K20" i="5" s="1"/>
  <c r="M100" i="5"/>
  <c r="K100" i="5"/>
  <c r="O99" i="5"/>
  <c r="O97" i="5"/>
  <c r="O96" i="5"/>
  <c r="M93" i="5"/>
  <c r="K93" i="5"/>
  <c r="K18" i="5" s="1"/>
  <c r="O91" i="5"/>
  <c r="O90" i="5"/>
  <c r="O88" i="5"/>
  <c r="O87" i="5"/>
  <c r="O86" i="5"/>
  <c r="O84" i="5"/>
  <c r="M83" i="5"/>
  <c r="M17" i="5" s="1"/>
  <c r="K83" i="5"/>
  <c r="O80" i="5"/>
  <c r="O79" i="5"/>
  <c r="M78" i="5"/>
  <c r="M13" i="5" s="1"/>
  <c r="K78" i="5"/>
  <c r="K13" i="5" s="1"/>
  <c r="O76" i="5"/>
  <c r="M75" i="5"/>
  <c r="M12" i="5" s="1"/>
  <c r="K75" i="5"/>
  <c r="O73" i="5"/>
  <c r="M72" i="5"/>
  <c r="K72" i="5"/>
  <c r="K11" i="5" s="1"/>
  <c r="M69" i="5"/>
  <c r="K69" i="5"/>
  <c r="G65" i="5"/>
  <c r="G5" i="5"/>
  <c r="P121" i="4"/>
  <c r="N121" i="4"/>
  <c r="N36" i="4" s="1"/>
  <c r="I121" i="4"/>
  <c r="G121" i="4"/>
  <c r="G35" i="4" s="1"/>
  <c r="E121" i="4"/>
  <c r="E35" i="4" s="1"/>
  <c r="R120" i="4"/>
  <c r="I120" i="4"/>
  <c r="R119" i="4"/>
  <c r="I118" i="4"/>
  <c r="R117" i="4"/>
  <c r="P117" i="4"/>
  <c r="P35" i="4" s="1"/>
  <c r="N117" i="4"/>
  <c r="N35" i="4" s="1"/>
  <c r="I117" i="4"/>
  <c r="R116" i="4"/>
  <c r="I116" i="4"/>
  <c r="G116" i="4"/>
  <c r="G34" i="4" s="1"/>
  <c r="E116" i="4"/>
  <c r="R114" i="4"/>
  <c r="P114" i="4"/>
  <c r="P34" i="4" s="1"/>
  <c r="N114" i="4"/>
  <c r="I114" i="4"/>
  <c r="G114" i="4"/>
  <c r="E114" i="4"/>
  <c r="I105" i="4"/>
  <c r="G105" i="4"/>
  <c r="G20" i="4" s="1"/>
  <c r="I104" i="4"/>
  <c r="I103" i="4"/>
  <c r="P100" i="4"/>
  <c r="P105" i="4" s="1"/>
  <c r="I100" i="4"/>
  <c r="R99" i="4"/>
  <c r="I99" i="4"/>
  <c r="I98" i="4"/>
  <c r="R97" i="4"/>
  <c r="I97" i="4"/>
  <c r="R96" i="4"/>
  <c r="I96" i="4"/>
  <c r="I95" i="4"/>
  <c r="R94" i="4"/>
  <c r="I94" i="4"/>
  <c r="I93" i="4"/>
  <c r="I92" i="4"/>
  <c r="P91" i="4"/>
  <c r="P21" i="4" s="1"/>
  <c r="I91" i="4"/>
  <c r="R89" i="4"/>
  <c r="P89" i="4"/>
  <c r="P20" i="4" s="1"/>
  <c r="N89" i="4"/>
  <c r="I89" i="4"/>
  <c r="R88" i="4"/>
  <c r="I88" i="4"/>
  <c r="P87" i="4"/>
  <c r="N87" i="4"/>
  <c r="I87" i="4"/>
  <c r="G87" i="4"/>
  <c r="G19" i="4" s="1"/>
  <c r="E87" i="4"/>
  <c r="R81" i="4"/>
  <c r="P81" i="4"/>
  <c r="P14" i="4" s="1"/>
  <c r="N81" i="4"/>
  <c r="N14" i="4" s="1"/>
  <c r="I78" i="4"/>
  <c r="G77" i="4"/>
  <c r="G14" i="4" s="1"/>
  <c r="E77" i="4"/>
  <c r="E14" i="4" s="1"/>
  <c r="R75" i="4"/>
  <c r="I75" i="4"/>
  <c r="R74" i="4"/>
  <c r="I74" i="4"/>
  <c r="R73" i="4"/>
  <c r="I73" i="4"/>
  <c r="R72" i="4"/>
  <c r="G72" i="4"/>
  <c r="E72" i="4"/>
  <c r="E13" i="4" s="1"/>
  <c r="R71" i="4"/>
  <c r="P71" i="4"/>
  <c r="P13" i="4" s="1"/>
  <c r="N71" i="4"/>
  <c r="N13" i="4" s="1"/>
  <c r="R70" i="4"/>
  <c r="I70" i="4"/>
  <c r="I69" i="4"/>
  <c r="P68" i="4"/>
  <c r="P12" i="4" s="1"/>
  <c r="N68" i="4"/>
  <c r="G68" i="4"/>
  <c r="G12" i="4" s="1"/>
  <c r="E68" i="4"/>
  <c r="E12" i="4" s="1"/>
  <c r="P64" i="4"/>
  <c r="N64" i="4"/>
  <c r="G64" i="4"/>
  <c r="E64" i="4"/>
  <c r="E60" i="4"/>
  <c r="E58" i="4"/>
  <c r="N20" i="4"/>
  <c r="P19" i="4"/>
  <c r="N19" i="4"/>
  <c r="K29" i="5" l="1"/>
  <c r="K28" i="5" s="1"/>
  <c r="O75" i="5"/>
  <c r="O28" i="5"/>
  <c r="O13" i="5"/>
  <c r="M71" i="5"/>
  <c r="O71" i="5" s="1"/>
  <c r="M82" i="5"/>
  <c r="M11" i="5"/>
  <c r="M10" i="5" s="1"/>
  <c r="G112" i="4"/>
  <c r="R13" i="4"/>
  <c r="P86" i="4"/>
  <c r="G33" i="4"/>
  <c r="G32" i="4" s="1"/>
  <c r="R12" i="4"/>
  <c r="I115" i="4"/>
  <c r="I14" i="4"/>
  <c r="G67" i="4"/>
  <c r="I68" i="4"/>
  <c r="I12" i="4"/>
  <c r="R118" i="4"/>
  <c r="P18" i="4"/>
  <c r="G18" i="4"/>
  <c r="G86" i="4"/>
  <c r="I35" i="4"/>
  <c r="P36" i="4"/>
  <c r="R35" i="4" s="1"/>
  <c r="N112" i="4"/>
  <c r="E67" i="4"/>
  <c r="P27" i="4"/>
  <c r="P28" i="4" s="1"/>
  <c r="P112" i="4"/>
  <c r="K31" i="5"/>
  <c r="O20" i="5"/>
  <c r="K82" i="5"/>
  <c r="K107" i="5" s="1"/>
  <c r="K17" i="5"/>
  <c r="O17" i="5" s="1"/>
  <c r="O83" i="5"/>
  <c r="K110" i="5"/>
  <c r="K123" i="5" s="1"/>
  <c r="O78" i="5"/>
  <c r="K71" i="5"/>
  <c r="O72" i="5"/>
  <c r="R34" i="4"/>
  <c r="E34" i="4"/>
  <c r="I34" i="4" s="1"/>
  <c r="E112" i="4"/>
  <c r="I111" i="4" s="1"/>
  <c r="I113" i="4"/>
  <c r="R78" i="4"/>
  <c r="N67" i="4"/>
  <c r="N12" i="4"/>
  <c r="N11" i="4" s="1"/>
  <c r="E86" i="4"/>
  <c r="I76" i="4"/>
  <c r="I21" i="4"/>
  <c r="P11" i="4"/>
  <c r="G13" i="4"/>
  <c r="G11" i="4" s="1"/>
  <c r="P67" i="4"/>
  <c r="I72" i="4"/>
  <c r="R115" i="4"/>
  <c r="O93" i="5"/>
  <c r="E19" i="4"/>
  <c r="O29" i="5"/>
  <c r="E33" i="4"/>
  <c r="I102" i="4"/>
  <c r="R69" i="4"/>
  <c r="R113" i="4"/>
  <c r="M18" i="5"/>
  <c r="O18" i="5" s="1"/>
  <c r="E11" i="4"/>
  <c r="N34" i="4"/>
  <c r="I119" i="4"/>
  <c r="K12" i="5"/>
  <c r="O12" i="5" s="1"/>
  <c r="M26" i="5"/>
  <c r="M25" i="5" s="1"/>
  <c r="M31" i="5" s="1"/>
  <c r="K16" i="5" l="1"/>
  <c r="M107" i="5"/>
  <c r="M126" i="5" s="1"/>
  <c r="M16" i="5"/>
  <c r="M22" i="5" s="1"/>
  <c r="M34" i="5" s="1"/>
  <c r="O82" i="5"/>
  <c r="O11" i="5"/>
  <c r="P96" i="4"/>
  <c r="P109" i="4" s="1"/>
  <c r="I67" i="4"/>
  <c r="R11" i="4"/>
  <c r="G109" i="4"/>
  <c r="P23" i="4"/>
  <c r="P31" i="4" s="1"/>
  <c r="E109" i="4"/>
  <c r="I108" i="4" s="1"/>
  <c r="G27" i="4"/>
  <c r="I13" i="4"/>
  <c r="P33" i="4"/>
  <c r="R111" i="4"/>
  <c r="I83" i="4"/>
  <c r="I11" i="4"/>
  <c r="R67" i="4"/>
  <c r="N33" i="4"/>
  <c r="R33" i="4"/>
  <c r="R32" i="4" s="1"/>
  <c r="E18" i="4"/>
  <c r="I20" i="4"/>
  <c r="K126" i="5"/>
  <c r="E32" i="4"/>
  <c r="I33" i="4"/>
  <c r="I32" i="4" s="1"/>
  <c r="K10" i="5"/>
  <c r="O106" i="5" l="1"/>
  <c r="O16" i="5"/>
  <c r="P25" i="4"/>
  <c r="O125" i="5"/>
  <c r="N103" i="4"/>
  <c r="K22" i="5"/>
  <c r="O10" i="5"/>
  <c r="I18" i="4"/>
  <c r="E27" i="4"/>
  <c r="I27" i="4" s="1"/>
  <c r="K34" i="5" l="1"/>
  <c r="O34" i="5" s="1"/>
  <c r="O22" i="5"/>
  <c r="R98" i="4"/>
  <c r="N100" i="4"/>
  <c r="R95" i="4" l="1"/>
  <c r="N27" i="4"/>
  <c r="N105" i="4"/>
  <c r="R25" i="4" l="1"/>
  <c r="N28" i="4"/>
  <c r="R23" i="4" l="1"/>
  <c r="N91" i="4" l="1"/>
  <c r="R87" i="4" s="1"/>
  <c r="N86" i="4"/>
  <c r="N96" i="4" s="1"/>
  <c r="N109" i="4" l="1"/>
  <c r="R108" i="4" s="1"/>
  <c r="R91" i="4"/>
  <c r="N21" i="4"/>
  <c r="N18" i="4" l="1"/>
  <c r="R18" i="4"/>
  <c r="N23" i="4" l="1"/>
  <c r="R15" i="4"/>
  <c r="N31" i="4" l="1"/>
  <c r="R27" i="4" s="1"/>
  <c r="N25" i="4"/>
  <c r="R20" i="4"/>
</calcChain>
</file>

<file path=xl/sharedStrings.xml><?xml version="1.0" encoding="utf-8"?>
<sst xmlns="http://schemas.openxmlformats.org/spreadsheetml/2006/main" count="4635" uniqueCount="1320">
  <si>
    <t>Informacion_1</t>
  </si>
  <si>
    <t>Informacion_2</t>
  </si>
  <si>
    <t>Codigo PCI</t>
  </si>
  <si>
    <t>01-01-01</t>
  </si>
  <si>
    <t>Descripcion PCI</t>
  </si>
  <si>
    <t>SENADO DE LA REPUBLICA</t>
  </si>
  <si>
    <t>Fecha</t>
  </si>
  <si>
    <t>2024-05-14 10:57:58</t>
  </si>
  <si>
    <t>Fecha Inicial Periodo Inicial</t>
  </si>
  <si>
    <t>2024-01-01 00:00:00</t>
  </si>
  <si>
    <t>Fecha Final Periodo Final</t>
  </si>
  <si>
    <t>2024-03-31 00:00:00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</si>
  <si>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</si>
  <si>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</si>
  <si>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</si>
  <si>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</si>
  <si>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</si>
  <si>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</si>
  <si>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</si>
  <si>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</si>
  <si>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</si>
  <si>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</si>
  <si>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</si>
  <si>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</si>
  <si>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</si>
  <si>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</si>
  <si>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</si>
  <si>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</si>
  <si>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</si>
  <si>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</si>
  <si>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</si>
  <si>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</si>
  <si>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</si>
  <si>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</si>
  <si>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</si>
  <si>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</si>
  <si>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</si>
  <si>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</si>
  <si>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</si>
  <si>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</si>
  <si>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</si>
  <si>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</si>
  <si>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</si>
  <si>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1.3.11.02.003</t>
  </si>
  <si>
    <t>Sanciones disciplinarias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</si>
  <si>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</si>
  <si>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</si>
  <si>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</si>
  <si>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</si>
  <si>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</si>
  <si>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</si>
  <si>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</si>
  <si>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</si>
  <si>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</si>
  <si>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</si>
  <si>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</si>
  <si>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</si>
  <si>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</si>
  <si>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</si>
  <si>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</si>
  <si>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</si>
  <si>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</si>
  <si>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</si>
  <si>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</si>
  <si>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1.3.84.13</t>
  </si>
  <si>
    <t>Devolución iva para entidades de educación superior</t>
  </si>
  <si>
    <t>1.3.84.13.001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</si>
  <si>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</si>
  <si>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</si>
  <si>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</si>
  <si>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</si>
  <si>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</si>
  <si>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</si>
  <si>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</si>
  <si>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</si>
  <si>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</si>
  <si>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</si>
  <si>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</si>
  <si>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</si>
  <si>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1.3.84.55</t>
  </si>
  <si>
    <t>Reintegros</t>
  </si>
  <si>
    <t>1.3.84.55.001</t>
  </si>
  <si>
    <t>1.3.84.90</t>
  </si>
  <si>
    <t>Otras cuentas por cobrar</t>
  </si>
  <si>
    <t>1.3.84.90.001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</si>
  <si>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</si>
  <si>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</si>
  <si>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</si>
  <si>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</si>
  <si>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</si>
  <si>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</si>
  <si>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</si>
  <si>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1.3.86.02</t>
  </si>
  <si>
    <t>Prestación de servicios</t>
  </si>
  <si>
    <t>1.3.86.02.019</t>
  </si>
  <si>
    <t>Otros servicios</t>
  </si>
  <si>
    <t>1.3.86.90</t>
  </si>
  <si>
    <t>1.3.86.90.001</t>
  </si>
  <si>
    <t>1.5</t>
  </si>
  <si>
    <t>INVENTARIOS</t>
  </si>
  <si>
    <t>1.5.14</t>
  </si>
  <si>
    <t>MATERIALES Y SUMINISTROS</t>
  </si>
  <si>
    <t>1.5.14.04</t>
  </si>
  <si>
    <t>Materiales médico - quirúrgicos</t>
  </si>
  <si>
    <t>1.5.14.04.001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</si>
  <si>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</si>
  <si>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</si>
  <si>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</si>
  <si>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</si>
  <si>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</si>
  <si>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</si>
  <si>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</si>
  <si>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</si>
  <si>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</si>
  <si>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</si>
  <si>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</si>
  <si>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</si>
  <si>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</si>
  <si>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</si>
  <si>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</si>
  <si>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</si>
  <si>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</si>
  <si>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1.6.35.01.001</t>
  </si>
  <si>
    <t>Equipo de construcción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</si>
  <si>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</si>
  <si>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</si>
  <si>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</si>
  <si>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</si>
  <si>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</si>
  <si>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</si>
  <si>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</si>
  <si>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</si>
  <si>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</si>
  <si>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</si>
  <si>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</si>
  <si>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</si>
  <si>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</si>
  <si>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</si>
  <si>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</si>
  <si>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</si>
  <si>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</si>
  <si>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</si>
  <si>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</si>
  <si>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</si>
  <si>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</si>
  <si>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</si>
  <si>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</si>
  <si>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</si>
  <si>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</si>
  <si>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</si>
  <si>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</si>
  <si>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</si>
  <si>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</si>
  <si>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</si>
  <si>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</si>
  <si>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</si>
  <si>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</si>
  <si>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</si>
  <si>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</si>
  <si>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</si>
  <si>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</si>
  <si>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</si>
  <si>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</si>
  <si>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</si>
  <si>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</si>
  <si>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</si>
  <si>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</si>
  <si>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1.6.37.06</t>
  </si>
  <si>
    <t>Redes, líneas y cables</t>
  </si>
  <si>
    <t>1.6.37.06.010</t>
  </si>
  <si>
    <t>Redes, líneas y cables de propiedad de terceros</t>
  </si>
  <si>
    <t>1.6.37.06.011</t>
  </si>
  <si>
    <t>Otras redes, líneas y cables</t>
  </si>
  <si>
    <t>1.6.37.07</t>
  </si>
  <si>
    <t>1.6.37.07.009</t>
  </si>
  <si>
    <t>1.6.37.07.011</t>
  </si>
  <si>
    <t>1.6.37.07.015</t>
  </si>
  <si>
    <t>Equipo de seguridad y rescate</t>
  </si>
  <si>
    <t>1.6.37.08</t>
  </si>
  <si>
    <t>1.6.37.08.001</t>
  </si>
  <si>
    <t>Equipo de investigación</t>
  </si>
  <si>
    <t>1.6.37.08.008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</si>
  <si>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</si>
  <si>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</si>
  <si>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</si>
  <si>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</si>
  <si>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</si>
  <si>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</si>
  <si>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</si>
  <si>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</si>
  <si>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</si>
  <si>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</si>
  <si>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1.6.37.11.001</t>
  </si>
  <si>
    <t>Aéreo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</si>
  <si>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</si>
  <si>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</si>
  <si>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</si>
  <si>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</si>
  <si>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</si>
  <si>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</si>
  <si>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</si>
  <si>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</si>
  <si>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</si>
  <si>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</si>
  <si>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</si>
  <si>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</si>
  <si>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</si>
  <si>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</si>
  <si>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</si>
  <si>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</si>
  <si>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</si>
  <si>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1.6.50.12.001</t>
  </si>
  <si>
    <t>1.6.50.90</t>
  </si>
  <si>
    <t>1.6.50.90.001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</si>
  <si>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</si>
  <si>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</si>
  <si>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</si>
  <si>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</si>
  <si>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</si>
  <si>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</si>
  <si>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</si>
  <si>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</si>
  <si>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</si>
  <si>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</si>
  <si>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</si>
  <si>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</si>
  <si>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</si>
  <si>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</si>
  <si>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</si>
  <si>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</si>
  <si>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</si>
  <si>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</si>
  <si>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</si>
  <si>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</si>
  <si>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</si>
  <si>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</si>
  <si>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</si>
  <si>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</si>
  <si>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</si>
  <si>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</si>
  <si>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</si>
  <si>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</si>
  <si>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</si>
  <si>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</si>
  <si>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</si>
  <si>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1.6.75</t>
  </si>
  <si>
    <t>EQUIPOS DE TRANSPORTE, TRACCIÓN Y ELEVACIÓN</t>
  </si>
  <si>
    <t>1.6.75.01</t>
  </si>
  <si>
    <t>1.6.75.01.001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</si>
  <si>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</si>
  <si>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</si>
  <si>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</si>
  <si>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</si>
  <si>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</si>
  <si>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</si>
  <si>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</si>
  <si>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</si>
  <si>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</si>
  <si>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</si>
  <si>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</si>
  <si>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</si>
  <si>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</si>
  <si>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</si>
  <si>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</si>
  <si>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</si>
  <si>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</si>
  <si>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</si>
  <si>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</si>
  <si>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</si>
  <si>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</si>
  <si>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</si>
  <si>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</si>
  <si>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</si>
  <si>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</si>
  <si>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</si>
  <si>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</si>
  <si>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</si>
  <si>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</si>
  <si>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</si>
  <si>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</si>
  <si>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</si>
  <si>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</si>
  <si>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</si>
  <si>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</si>
  <si>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</si>
  <si>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</si>
  <si>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</si>
  <si>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</si>
  <si>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</si>
  <si>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</si>
  <si>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</si>
  <si>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</si>
  <si>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</si>
  <si>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</si>
  <si>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</si>
  <si>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</si>
  <si>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</si>
  <si>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</si>
  <si>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</si>
  <si>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</si>
  <si>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</si>
  <si>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</si>
  <si>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</si>
  <si>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</si>
  <si>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</si>
  <si>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</si>
  <si>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</si>
  <si>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</si>
  <si>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</si>
  <si>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</si>
  <si>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</si>
  <si>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</si>
  <si>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</si>
  <si>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</si>
  <si>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</si>
  <si>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</si>
  <si>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</si>
  <si>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</si>
  <si>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</si>
  <si>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</si>
  <si>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</si>
  <si>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</si>
  <si>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</si>
  <si>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</si>
  <si>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</si>
  <si>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</si>
  <si>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</si>
  <si>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</si>
  <si>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1.6.85.15.034</t>
  </si>
  <si>
    <t>Edificaciones - infraestructura portuaria</t>
  </si>
  <si>
    <t>1.6.85.15.041</t>
  </si>
  <si>
    <t>Plantas, ductos y túneles - plantas de generación</t>
  </si>
  <si>
    <t>1.6.85.15.062</t>
  </si>
  <si>
    <t>Redes, líneas y cables - redes, líneas y cables de propiedad de terceros</t>
  </si>
  <si>
    <t>1.6.85.15.063</t>
  </si>
  <si>
    <t>Redes, líneas y cables - otras redes, líneas y cables</t>
  </si>
  <si>
    <t>1.6.85.15.072</t>
  </si>
  <si>
    <t>1.6.85.15.074</t>
  </si>
  <si>
    <t>1.6.85.15.087</t>
  </si>
  <si>
    <t>Equipo médico y científico - equipo de servicio ambulatorio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</si>
  <si>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</si>
  <si>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</si>
  <si>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</si>
  <si>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</si>
  <si>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1.6.85.15.093</t>
  </si>
  <si>
    <t>Muebles, enseres y equipo de oficina - muebles, enseres y equipo de oficina de propiedad de terceros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</si>
  <si>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</si>
  <si>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</si>
  <si>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</si>
  <si>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</si>
  <si>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</si>
  <si>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</si>
  <si>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1.6.95</t>
  </si>
  <si>
    <t>DETERIORO ACUMULADO DE PROPIEDADES, PLANTA Y EQUIPO (CR)</t>
  </si>
  <si>
    <t>1.6.95.08</t>
  </si>
  <si>
    <t>1.6.95.08.011</t>
  </si>
  <si>
    <t>1.6.95.12</t>
  </si>
  <si>
    <t>Equipo de transporte, tracción y elevación</t>
  </si>
  <si>
    <t>1.6.95.12.002</t>
  </si>
  <si>
    <t>1.9</t>
  </si>
  <si>
    <t>OTROS ACTIVOS</t>
  </si>
  <si>
    <t>1.9.05</t>
  </si>
  <si>
    <t>BIENES Y SERVICIOS PAGADOS POR ANTICIPADO</t>
  </si>
  <si>
    <t>1.9.05.04</t>
  </si>
  <si>
    <t>1.9.05.04.001</t>
  </si>
  <si>
    <t>1.9.05.05</t>
  </si>
  <si>
    <t>Impresos, publicaciones, suscripciones y afiliaciones</t>
  </si>
  <si>
    <t>1.9.05.05.001</t>
  </si>
  <si>
    <t>1.9.05.14</t>
  </si>
  <si>
    <t>Bienes y servicios</t>
  </si>
  <si>
    <t>1.9.05.14.001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</si>
  <si>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</si>
  <si>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</si>
  <si>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</si>
  <si>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</si>
  <si>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</si>
  <si>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</si>
  <si>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1.9.06</t>
  </si>
  <si>
    <t>AVANCES Y ANTICIPOS ENTREGADOS</t>
  </si>
  <si>
    <t>1.9.06.04</t>
  </si>
  <si>
    <t>Anticipo para adquisición de bienes y servicios</t>
  </si>
  <si>
    <t>1.9.06.04.001</t>
  </si>
  <si>
    <t>Adquisición de bienes y servicios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</si>
  <si>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</si>
  <si>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</si>
  <si>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</si>
  <si>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</si>
  <si>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</si>
  <si>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</si>
  <si>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</si>
  <si>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</si>
  <si>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</si>
  <si>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</si>
  <si>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</si>
  <si>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</si>
  <si>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</si>
  <si>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1.9.70.90</t>
  </si>
  <si>
    <t>Otros activos intangibles</t>
  </si>
  <si>
    <t>1.9.70.90.001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</si>
  <si>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</si>
  <si>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</si>
  <si>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</si>
  <si>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</si>
  <si>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</si>
  <si>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</si>
  <si>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</si>
  <si>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</si>
  <si>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</si>
  <si>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</si>
  <si>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</si>
  <si>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</si>
  <si>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</si>
  <si>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</si>
  <si>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</si>
  <si>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</si>
  <si>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</si>
  <si>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</si>
  <si>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</si>
  <si>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</si>
  <si>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</si>
  <si>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</si>
  <si>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</si>
  <si>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</si>
  <si>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</si>
  <si>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</si>
  <si>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</si>
  <si>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</si>
  <si>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</si>
  <si>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</si>
  <si>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</si>
  <si>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</si>
  <si>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</si>
  <si>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</si>
  <si>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</si>
  <si>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</si>
  <si>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</si>
  <si>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</si>
  <si>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</si>
  <si>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</si>
  <si>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</si>
  <si>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</si>
  <si>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</si>
  <si>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</si>
  <si>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</si>
  <si>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</si>
  <si>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</si>
  <si>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2.4.07.22.003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</si>
  <si>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</si>
  <si>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</si>
  <si>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</si>
  <si>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</si>
  <si>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</si>
  <si>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2.4.07.90.001</t>
  </si>
  <si>
    <t>2.4.07.90.003</t>
  </si>
  <si>
    <t>Descuento de nómina-donaciones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</si>
  <si>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</si>
  <si>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</si>
  <si>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</si>
  <si>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</si>
  <si>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</si>
  <si>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</si>
  <si>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</si>
  <si>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</si>
  <si>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</si>
  <si>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</si>
  <si>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</si>
  <si>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</si>
  <si>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</si>
  <si>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</si>
  <si>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</si>
  <si>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</si>
  <si>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</si>
  <si>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</si>
  <si>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</si>
  <si>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</si>
  <si>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</si>
  <si>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</si>
  <si>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</si>
  <si>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</si>
  <si>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</si>
  <si>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</si>
  <si>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</si>
  <si>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</si>
  <si>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</si>
  <si>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</si>
  <si>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</si>
  <si>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</si>
  <si>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</si>
  <si>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</si>
  <si>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</si>
  <si>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</si>
  <si>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</si>
  <si>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</si>
  <si>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</si>
  <si>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</si>
  <si>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</si>
  <si>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</si>
  <si>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</si>
  <si>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</si>
  <si>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</si>
  <si>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</si>
  <si>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</si>
  <si>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</si>
  <si>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</si>
  <si>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</si>
  <si>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</si>
  <si>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</si>
  <si>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</si>
  <si>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</si>
  <si>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</si>
  <si>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</si>
  <si>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</si>
  <si>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</si>
  <si>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</si>
  <si>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</si>
  <si>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</si>
  <si>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</si>
  <si>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</si>
  <si>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</si>
  <si>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</si>
  <si>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</si>
  <si>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</si>
  <si>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</si>
  <si>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</si>
  <si>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</si>
  <si>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</si>
  <si>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</si>
  <si>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</si>
  <si>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</si>
  <si>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</si>
  <si>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</si>
  <si>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</si>
  <si>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</si>
  <si>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</si>
  <si>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</si>
  <si>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</si>
  <si>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</si>
  <si>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</si>
  <si>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</si>
  <si>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</si>
  <si>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</si>
  <si>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</si>
  <si>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</si>
  <si>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</si>
  <si>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</si>
  <si>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</si>
  <si>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</si>
  <si>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</si>
  <si>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</si>
  <si>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</si>
  <si>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</si>
  <si>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</si>
  <si>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</si>
  <si>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</si>
  <si>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</si>
  <si>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</si>
  <si>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</si>
  <si>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</si>
  <si>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</si>
  <si>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</si>
  <si>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</si>
  <si>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</si>
  <si>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</si>
  <si>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</si>
  <si>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</si>
  <si>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</si>
  <si>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2.4.45</t>
  </si>
  <si>
    <t>IMPUESTO AL VALOR AGREGADO - IVA</t>
  </si>
  <si>
    <t>2.4.45.02</t>
  </si>
  <si>
    <t>Venta de servicios</t>
  </si>
  <si>
    <t>2.4.45.02.001</t>
  </si>
  <si>
    <t>2.4.45.80</t>
  </si>
  <si>
    <t>Valor pagado (db)</t>
  </si>
  <si>
    <t>2.4.45.80.001</t>
  </si>
  <si>
    <t>2.4.60</t>
  </si>
  <si>
    <t>CRÉDITOS JUDICIALES</t>
  </si>
  <si>
    <t>2.4.60.02</t>
  </si>
  <si>
    <t>Sentencias</t>
  </si>
  <si>
    <t>2.4.60.02.001</t>
  </si>
  <si>
    <t>2.4.60.91</t>
  </si>
  <si>
    <t>Intereses de sentencias</t>
  </si>
  <si>
    <t>2.4.60.91.001</t>
  </si>
  <si>
    <t>2.4.90</t>
  </si>
  <si>
    <t>OTRAS CUENTAS POR PAGAR</t>
  </si>
  <si>
    <t>2.4.90.15</t>
  </si>
  <si>
    <t>Obligaciones pagadas por terceros</t>
  </si>
  <si>
    <t>2.4.90.15.001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</si>
  <si>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</si>
  <si>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</si>
  <si>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</si>
  <si>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</si>
  <si>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</si>
  <si>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</si>
  <si>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</si>
  <si>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</si>
  <si>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</si>
  <si>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</si>
  <si>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</si>
  <si>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</si>
  <si>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</si>
  <si>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</si>
  <si>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</si>
  <si>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</si>
  <si>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</si>
  <si>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</si>
  <si>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</si>
  <si>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</si>
  <si>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</si>
  <si>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</si>
  <si>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</si>
  <si>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</si>
  <si>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</si>
  <si>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</si>
  <si>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</si>
  <si>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</si>
  <si>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</si>
  <si>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</si>
  <si>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</si>
  <si>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</si>
  <si>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</si>
  <si>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</si>
  <si>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</si>
  <si>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</si>
  <si>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</si>
  <si>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</si>
  <si>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</si>
  <si>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</si>
  <si>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</si>
  <si>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</si>
  <si>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</si>
  <si>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</si>
  <si>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</si>
  <si>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</si>
  <si>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</si>
  <si>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</si>
  <si>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</si>
  <si>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</si>
  <si>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</si>
  <si>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</si>
  <si>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</si>
  <si>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</si>
  <si>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</si>
  <si>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</si>
  <si>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</si>
  <si>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</si>
  <si>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</si>
  <si>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</si>
  <si>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</si>
  <si>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</si>
  <si>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</si>
  <si>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</si>
  <si>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</si>
  <si>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</si>
  <si>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</si>
  <si>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</si>
  <si>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</si>
  <si>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</si>
  <si>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</si>
  <si>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</si>
  <si>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</si>
  <si>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</si>
  <si>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</si>
  <si>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</si>
  <si>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</si>
  <si>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</si>
  <si>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</si>
  <si>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</si>
  <si>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</si>
  <si>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</si>
  <si>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</si>
  <si>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</si>
  <si>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</si>
  <si>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</si>
  <si>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</si>
  <si>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</si>
  <si>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</si>
  <si>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</si>
  <si>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</si>
  <si>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</si>
  <si>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</si>
  <si>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</si>
  <si>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</si>
  <si>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2.5.12.02</t>
  </si>
  <si>
    <t>Primas</t>
  </si>
  <si>
    <t>2.5.12.02.001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</si>
  <si>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</si>
  <si>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</si>
  <si>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</si>
  <si>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</si>
  <si>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</si>
  <si>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</si>
  <si>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</si>
  <si>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</si>
  <si>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</si>
  <si>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</si>
  <si>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</si>
  <si>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</si>
  <si>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</si>
  <si>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</si>
  <si>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</si>
  <si>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</si>
  <si>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</si>
  <si>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</si>
  <si>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</si>
  <si>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</si>
  <si>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</si>
  <si>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</si>
  <si>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</si>
  <si>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</si>
  <si>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</si>
  <si>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</si>
  <si>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</si>
  <si>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</si>
  <si>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</si>
  <si>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</si>
  <si>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</si>
  <si>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</si>
  <si>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</si>
  <si>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</si>
  <si>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</si>
  <si>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</si>
  <si>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</si>
  <si>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</si>
  <si>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</si>
  <si>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</si>
  <si>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</si>
  <si>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</si>
  <si>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</si>
  <si>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</si>
  <si>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</si>
  <si>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</si>
  <si>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</si>
  <si>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</si>
  <si>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</si>
  <si>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</si>
  <si>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</si>
  <si>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</si>
  <si>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</si>
  <si>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</si>
  <si>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</si>
  <si>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</si>
  <si>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</si>
  <si>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</si>
  <si>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</si>
  <si>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</si>
  <si>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</si>
  <si>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</si>
  <si>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</si>
  <si>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</si>
  <si>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</si>
  <si>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</si>
  <si>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</si>
  <si>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</si>
  <si>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</si>
  <si>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</si>
  <si>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</si>
  <si>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</si>
  <si>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</si>
  <si>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</si>
  <si>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</si>
  <si>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</si>
  <si>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</si>
  <si>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</si>
  <si>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</si>
  <si>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</si>
  <si>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</t>
  </si>
  <si>
    <t>CONTRIBUCIONES, TASAS E INGRESOS NO TRIBUTARIOS</t>
  </si>
  <si>
    <t>4.1.10.01</t>
  </si>
  <si>
    <t>4.1.10.01.001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</si>
  <si>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</si>
  <si>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</si>
  <si>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</si>
  <si>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</si>
  <si>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</si>
  <si>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</si>
  <si>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</si>
  <si>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</si>
  <si>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</si>
  <si>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</si>
  <si>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</si>
  <si>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</si>
  <si>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</si>
  <si>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</si>
  <si>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4.8.02</t>
  </si>
  <si>
    <t>FINANCIEROS</t>
  </si>
  <si>
    <t>4.8.02.32</t>
  </si>
  <si>
    <t>Rendimientos sobre recursos entregados en administración</t>
  </si>
  <si>
    <t>4.8.02.32.001</t>
  </si>
  <si>
    <t>4.8.08</t>
  </si>
  <si>
    <t>INGRESOS DIVERSOS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</si>
  <si>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</si>
  <si>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</si>
  <si>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</si>
  <si>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</si>
  <si>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</si>
  <si>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</si>
  <si>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4.8.08.90.008</t>
  </si>
  <si>
    <t>Mayores valores pagados</t>
  </si>
  <si>
    <t>4.8.31</t>
  </si>
  <si>
    <t>REVERSIÓN DE PROVISIONES</t>
  </si>
  <si>
    <t>4.8.31.01</t>
  </si>
  <si>
    <t>Litigios y demandas</t>
  </si>
  <si>
    <t>4.8.31.01.001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</si>
  <si>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</si>
  <si>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</si>
  <si>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</si>
  <si>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</si>
  <si>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</si>
  <si>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</si>
  <si>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</si>
  <si>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</si>
  <si>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</si>
  <si>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</si>
  <si>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</si>
  <si>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</si>
  <si>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</si>
  <si>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</si>
  <si>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</si>
  <si>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</si>
  <si>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</si>
  <si>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</si>
  <si>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</si>
  <si>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</si>
  <si>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</si>
  <si>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</si>
  <si>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</si>
  <si>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5.1.02</t>
  </si>
  <si>
    <t>CONTRIBUCIONES IMPUTADAS</t>
  </si>
  <si>
    <t>5.1.02.01</t>
  </si>
  <si>
    <t>5.1.02.01.001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</si>
  <si>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</si>
  <si>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</si>
  <si>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</si>
  <si>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</si>
  <si>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</si>
  <si>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</si>
  <si>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</si>
  <si>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</si>
  <si>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</si>
  <si>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</si>
  <si>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</si>
  <si>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</si>
  <si>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</si>
  <si>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</si>
  <si>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</si>
  <si>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</si>
  <si>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</si>
  <si>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</si>
  <si>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</si>
  <si>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</si>
  <si>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</si>
  <si>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</si>
  <si>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</si>
  <si>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</si>
  <si>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</si>
  <si>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</si>
  <si>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</si>
  <si>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</si>
  <si>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</si>
  <si>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</si>
  <si>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</si>
  <si>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</si>
  <si>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</si>
  <si>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</si>
  <si>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</si>
  <si>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</si>
  <si>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</si>
  <si>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</si>
  <si>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</si>
  <si>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</si>
  <si>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</si>
  <si>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</si>
  <si>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</si>
  <si>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</si>
  <si>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</si>
  <si>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</si>
  <si>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</si>
  <si>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</si>
  <si>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5.1.07.90.047</t>
  </si>
  <si>
    <t>Prima de antiguedad</t>
  </si>
  <si>
    <t>5.1.11</t>
  </si>
  <si>
    <t>GENERALES</t>
  </si>
  <si>
    <t>5.1.11.13</t>
  </si>
  <si>
    <t>Vigilancia y seguridad</t>
  </si>
  <si>
    <t>5.1.11.13.001</t>
  </si>
  <si>
    <t>5.1.11.15</t>
  </si>
  <si>
    <t>Mantenimiento</t>
  </si>
  <si>
    <t>5.1.11.15.001</t>
  </si>
  <si>
    <t>5.1.11.17</t>
  </si>
  <si>
    <t>5.1.11.17.001</t>
  </si>
  <si>
    <t>5.1.11.18</t>
  </si>
  <si>
    <t>5.1.11.18.001</t>
  </si>
  <si>
    <t>5.1.11.19</t>
  </si>
  <si>
    <t>5.1.11.19.001</t>
  </si>
  <si>
    <t>5.1.11.21</t>
  </si>
  <si>
    <t>5.1.11.21.001</t>
  </si>
  <si>
    <t>5.1.11.49</t>
  </si>
  <si>
    <t>Servicios de aseo, cafetería, restaurante y lavandería</t>
  </si>
  <si>
    <t>5.1.11.49.001</t>
  </si>
  <si>
    <t>5.1.11.79</t>
  </si>
  <si>
    <t>5.1.11.79.001</t>
  </si>
  <si>
    <t>5.1.11.80</t>
  </si>
  <si>
    <t>5.1.11.80.001</t>
  </si>
  <si>
    <t>5.1.11.83</t>
  </si>
  <si>
    <t>Servicios de telecomunicaciones, transmisión y suministro de información</t>
  </si>
  <si>
    <t>5.1.11.83.001</t>
  </si>
  <si>
    <t>5.1.20</t>
  </si>
  <si>
    <t>5.1.20.17</t>
  </si>
  <si>
    <t>Intereses de mora</t>
  </si>
  <si>
    <t>5.1.20.17.001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</si>
  <si>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</si>
  <si>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</si>
  <si>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</si>
  <si>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</si>
  <si>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</si>
  <si>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</si>
  <si>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</si>
  <si>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</si>
  <si>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</si>
  <si>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</si>
  <si>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</si>
  <si>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</si>
  <si>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</si>
  <si>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</si>
  <si>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</si>
  <si>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</si>
  <si>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</si>
  <si>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</si>
  <si>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</si>
  <si>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</si>
  <si>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</si>
  <si>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</si>
  <si>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</si>
  <si>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</si>
  <si>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</si>
  <si>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</si>
  <si>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</si>
  <si>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</si>
  <si>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</si>
  <si>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</si>
  <si>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</si>
  <si>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5.3.60.13.009</t>
  </si>
  <si>
    <t>5.3.60.15</t>
  </si>
  <si>
    <t>5.3.60.15.005</t>
  </si>
  <si>
    <t>5.3.60.15.006</t>
  </si>
  <si>
    <t>5.3.60.15.007</t>
  </si>
  <si>
    <t>5.3.60.15.008</t>
  </si>
  <si>
    <t>5.3.60.15.009</t>
  </si>
  <si>
    <t>5.3.60.15.010</t>
  </si>
  <si>
    <t>5.3.66</t>
  </si>
  <si>
    <t>AMORTIZACIÓN DE ACTIVOS INTANGIBLES</t>
  </si>
  <si>
    <t>5.3.66.05</t>
  </si>
  <si>
    <t>5.3.66.05.001</t>
  </si>
  <si>
    <t>5.3.68</t>
  </si>
  <si>
    <t>PROVISIÓN LITIGIOS Y DEMANDAS</t>
  </si>
  <si>
    <t>5.3.68.03</t>
  </si>
  <si>
    <t>5.3.68.03.001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</si>
  <si>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</si>
  <si>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</si>
  <si>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</si>
  <si>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</si>
  <si>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</si>
  <si>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</si>
  <si>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</si>
  <si>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</si>
  <si>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</si>
  <si>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5.8.90.17</t>
  </si>
  <si>
    <t>Pérdidas en siniestros</t>
  </si>
  <si>
    <t>5.8.90.17.001</t>
  </si>
  <si>
    <t>5.8.90.19</t>
  </si>
  <si>
    <t>Pérdida por baja en cuentas de activos no financieros</t>
  </si>
  <si>
    <t>5.8.90.19.016</t>
  </si>
  <si>
    <t>5.8.90.23</t>
  </si>
  <si>
    <t>Aportes en organismos internacionales</t>
  </si>
  <si>
    <t>5.8.90.23.001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</si>
  <si>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</si>
  <si>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</si>
  <si>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</si>
  <si>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</si>
  <si>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</si>
  <si>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</si>
  <si>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</si>
  <si>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</si>
  <si>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</si>
  <si>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</si>
  <si>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</si>
  <si>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</si>
  <si>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</si>
  <si>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</si>
  <si>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</si>
  <si>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</si>
  <si>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</si>
  <si>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</si>
  <si>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</si>
  <si>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</si>
  <si>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</si>
  <si>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</si>
  <si>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</si>
  <si>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</si>
  <si>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</si>
  <si>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</si>
  <si>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8.3.90</t>
  </si>
  <si>
    <t>OTRAS CUENTAS DEUDORAS DE CONTROL</t>
  </si>
  <si>
    <t>8.3.90.90</t>
  </si>
  <si>
    <t>Otras cuentas deudoras de control</t>
  </si>
  <si>
    <t>8.3.90.90.001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</si>
  <si>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</si>
  <si>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</si>
  <si>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</si>
  <si>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</si>
  <si>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</si>
  <si>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</si>
  <si>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</si>
  <si>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</si>
  <si>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</si>
  <si>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</si>
  <si>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</si>
  <si>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</si>
  <si>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</si>
  <si>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</si>
  <si>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</si>
  <si>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</si>
  <si>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</si>
  <si>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</si>
  <si>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</si>
  <si>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</si>
  <si>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8.9.15.90</t>
  </si>
  <si>
    <t>Otras cuentas deudoras de control por el contra</t>
  </si>
  <si>
    <t>8.9.15.90.090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</si>
  <si>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</si>
  <si>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</si>
  <si>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</si>
  <si>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</si>
  <si>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</si>
  <si>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</si>
  <si>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</si>
  <si>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</si>
  <si>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</si>
  <si>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</si>
  <si>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</si>
  <si>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</si>
  <si>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</si>
  <si>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</si>
  <si>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</si>
  <si>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</si>
  <si>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</si>
  <si>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</si>
  <si>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</si>
  <si>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</si>
  <si>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</si>
  <si>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</si>
  <si>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</si>
  <si>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</si>
  <si>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</si>
  <si>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</si>
  <si>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</si>
  <si>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</si>
  <si>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</si>
  <si>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</si>
  <si>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</si>
  <si>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</si>
  <si>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</si>
  <si>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</si>
  <si>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</si>
  <si>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</si>
  <si>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</si>
  <si>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</si>
  <si>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</si>
  <si>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5.8.90.90.001</t>
  </si>
  <si>
    <t>Seguros generales</t>
  </si>
  <si>
    <t>5.1.11.25.001</t>
  </si>
  <si>
    <t>5.1.11.25</t>
  </si>
  <si>
    <t>Comunicaciones y transporte</t>
  </si>
  <si>
    <t>5.1.11.23.001</t>
  </si>
  <si>
    <t>5.1.11.23</t>
  </si>
  <si>
    <t>Capacitación, bienestar social y estímulos - corto plazo</t>
  </si>
  <si>
    <t>5.1.08.03.001</t>
  </si>
  <si>
    <t>5.1.08.03</t>
  </si>
  <si>
    <t>GASTOS DE PERSONAL DIVERSOS</t>
  </si>
  <si>
    <t>5.1.08</t>
  </si>
  <si>
    <t>Bonificaciones - quinquenios</t>
  </si>
  <si>
    <t>5.1.01.19.018</t>
  </si>
  <si>
    <t>4.8.08.63.001</t>
  </si>
  <si>
    <t>4.8.08.63</t>
  </si>
  <si>
    <t>Arrendamientos operativos</t>
  </si>
  <si>
    <t>4.8.08.17.001</t>
  </si>
  <si>
    <t>4.8.08.17</t>
  </si>
  <si>
    <t>Bienes y recursos en efectivo procedentes de gobiernos extranjeros</t>
  </si>
  <si>
    <t>4.4.28.27.001</t>
  </si>
  <si>
    <t>4.4.28.27</t>
  </si>
  <si>
    <t>Para gastos de funcionamiento</t>
  </si>
  <si>
    <t>4.4.28.03.001</t>
  </si>
  <si>
    <t>4.4.28.03</t>
  </si>
  <si>
    <t>OTRAS TRANSFERENCIAS</t>
  </si>
  <si>
    <t>4.4.28</t>
  </si>
  <si>
    <t>TRANSFERENCIAS Y SUBVENCIONES</t>
  </si>
  <si>
    <t>4.4</t>
  </si>
  <si>
    <t>2023-03-31 00:00:00</t>
  </si>
  <si>
    <t>2023-01-01 00:00:00</t>
  </si>
  <si>
    <t>2024-05-14 10:58:16</t>
  </si>
  <si>
    <t>5.8.90.19.021</t>
  </si>
  <si>
    <t>5.8.90.19.017</t>
  </si>
  <si>
    <t>5.8.90.19.015</t>
  </si>
  <si>
    <t>5.8.90.12.001</t>
  </si>
  <si>
    <t>5.8.90.12</t>
  </si>
  <si>
    <t>5.8.04.47.001</t>
  </si>
  <si>
    <t>5.8.04.47</t>
  </si>
  <si>
    <t>5.8.04</t>
  </si>
  <si>
    <t>Terrenos</t>
  </si>
  <si>
    <t>5.3.60.15.001</t>
  </si>
  <si>
    <t>5.3.60.13.002</t>
  </si>
  <si>
    <t>5.3.60.13.001</t>
  </si>
  <si>
    <t>5.3.47.90.002</t>
  </si>
  <si>
    <t>5.3.47.90</t>
  </si>
  <si>
    <t>DETERIORO DE CUENTAS POR COBRAR</t>
  </si>
  <si>
    <t>5.3.47</t>
  </si>
  <si>
    <t>5.1.20.11.001</t>
  </si>
  <si>
    <t>5.1.20.11</t>
  </si>
  <si>
    <t>5.1.20.02.001</t>
  </si>
  <si>
    <t>5.1.20.02</t>
  </si>
  <si>
    <t>5.1.20.01.001</t>
  </si>
  <si>
    <t>5.1.20.01</t>
  </si>
  <si>
    <t>Otros gastos generales</t>
  </si>
  <si>
    <t>5.1.11.90.001</t>
  </si>
  <si>
    <t>5.1.11.90</t>
  </si>
  <si>
    <t>5.1.11.78.001</t>
  </si>
  <si>
    <t>5.1.11.78</t>
  </si>
  <si>
    <t>Asignación de bienes y servicios</t>
  </si>
  <si>
    <t>5.1.11.74.001</t>
  </si>
  <si>
    <t>5.1.11.74</t>
  </si>
  <si>
    <t>Costas procesales</t>
  </si>
  <si>
    <t>5.1.11.66.001</t>
  </si>
  <si>
    <t>5.1.11.66</t>
  </si>
  <si>
    <t>Intangibles</t>
  </si>
  <si>
    <t>5.1.11.65.001</t>
  </si>
  <si>
    <t>5.1.11.65</t>
  </si>
  <si>
    <t>5.1.11.59.001</t>
  </si>
  <si>
    <t>5.1.11.59</t>
  </si>
  <si>
    <t>Materiales y suministros</t>
  </si>
  <si>
    <t>5.1.11.14.001</t>
  </si>
  <si>
    <t>5.1.11.14</t>
  </si>
  <si>
    <t>Dotación y suministro a trabajadores</t>
  </si>
  <si>
    <t>5.1.08.04.001</t>
  </si>
  <si>
    <t>5.1.08.04</t>
  </si>
  <si>
    <t>4.8.30.06.013</t>
  </si>
  <si>
    <t>4.8.30.06.006</t>
  </si>
  <si>
    <t>4.8.30.06</t>
  </si>
  <si>
    <t>4.8.30.02.010</t>
  </si>
  <si>
    <t>Cuentas por cobrar</t>
  </si>
  <si>
    <t>4.8.30.02</t>
  </si>
  <si>
    <t>REVERSIÓN DEL DETERIORO DEL VALOR</t>
  </si>
  <si>
    <t>4.8.30</t>
  </si>
  <si>
    <t>4.8.08.90.001</t>
  </si>
  <si>
    <t>Otras operaciones sin flujo de efectivo</t>
  </si>
  <si>
    <t>4.7.22.90</t>
  </si>
  <si>
    <t>4.7.22.03</t>
  </si>
  <si>
    <t>Servicio de la deuda</t>
  </si>
  <si>
    <t>4.7.05.09</t>
  </si>
  <si>
    <t>4.1.10.02.003</t>
  </si>
  <si>
    <t>4.1.10.02</t>
  </si>
  <si>
    <t>2023-12-31 00:00:00</t>
  </si>
  <si>
    <t>2024-05-14 11:00:03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</si>
  <si>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</si>
  <si>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</si>
  <si>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</si>
  <si>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</si>
  <si>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</si>
  <si>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</si>
  <si>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</si>
  <si>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</si>
  <si>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</si>
  <si>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</si>
  <si>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</si>
  <si>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</si>
  <si>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</si>
  <si>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(20)</t>
  </si>
  <si>
    <t>Cuentas por Cobrar</t>
  </si>
  <si>
    <t>(7)</t>
  </si>
  <si>
    <t>Cuentas Por Pagar</t>
  </si>
  <si>
    <t>(21)</t>
  </si>
  <si>
    <t>(14) (16)</t>
  </si>
  <si>
    <t>Beneficios a Empleados</t>
  </si>
  <si>
    <t>(22)</t>
  </si>
  <si>
    <t xml:space="preserve"> NO CORRIENTE </t>
  </si>
  <si>
    <t xml:space="preserve"> NO CORRIENTE</t>
  </si>
  <si>
    <t>Propiedades Planta y Equipo</t>
  </si>
  <si>
    <t>(10)</t>
  </si>
  <si>
    <t>Otros Activos</t>
  </si>
  <si>
    <t>Provisiones</t>
  </si>
  <si>
    <t>(23)</t>
  </si>
  <si>
    <t xml:space="preserve">TOTAL PASIVO </t>
  </si>
  <si>
    <t xml:space="preserve">PATRIMONIO </t>
  </si>
  <si>
    <t xml:space="preserve">TOTAL ACTIVO </t>
  </si>
  <si>
    <t>Patrimonio de las Entidades de Gobierno</t>
  </si>
  <si>
    <t>(27)</t>
  </si>
  <si>
    <t xml:space="preserve">TOTAL PATRIMONIO </t>
  </si>
  <si>
    <t xml:space="preserve">TOTAL PASIVO Y PATRIMONIO </t>
  </si>
  <si>
    <t xml:space="preserve">CUENTAS DE ORDEN DEUDORAS </t>
  </si>
  <si>
    <t>Activos Contingentes</t>
  </si>
  <si>
    <t>(25)</t>
  </si>
  <si>
    <t xml:space="preserve">CUENTAS DE ORDEN ACREEDORAS </t>
  </si>
  <si>
    <t>Deudoras de control</t>
  </si>
  <si>
    <t>(26)</t>
  </si>
  <si>
    <t>Pasivos Contingentes</t>
  </si>
  <si>
    <t>Deudoras por contra (cr)</t>
  </si>
  <si>
    <t>Acreedoras de control</t>
  </si>
  <si>
    <t>Acreedoras por contra (db)</t>
  </si>
  <si>
    <t xml:space="preserve">   ASTRID SALAMANCA RAHIN</t>
  </si>
  <si>
    <t>GILMA DEL CARMEN MOZO GONZALEZ</t>
  </si>
  <si>
    <t>Directora General Administrativa</t>
  </si>
  <si>
    <t>Jefe División Fianciera y Presupuesto</t>
  </si>
  <si>
    <t xml:space="preserve">                                         CC.66.881.897</t>
  </si>
  <si>
    <t>CC. 32.645.743</t>
  </si>
  <si>
    <t>DIANA MARCELA RIOS DIAZ</t>
  </si>
  <si>
    <t>Contador  Público TP. 177266-T</t>
  </si>
  <si>
    <t xml:space="preserve">  Revision Asesor DGA: Alveiro Toledo Escobar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</si>
  <si>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</si>
  <si>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</si>
  <si>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</si>
  <si>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</si>
  <si>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</si>
  <si>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</si>
  <si>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</si>
  <si>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</si>
  <si>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</si>
  <si>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</si>
  <si>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</si>
  <si>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Cuentas por cobrar de difícil recaudo</t>
  </si>
  <si>
    <t>Descuentos de Nomina</t>
  </si>
  <si>
    <t>Deterioro acumulado de cuentas por cobrar (CR)</t>
  </si>
  <si>
    <t>Retencion en la Fuente e Impuesto de Timbre</t>
  </si>
  <si>
    <t>Impuesto al Valor Agregado - IVA</t>
  </si>
  <si>
    <t>Créditos judiciales</t>
  </si>
  <si>
    <t>Bienes y servicios pagados por anticipado</t>
  </si>
  <si>
    <t>(16)</t>
  </si>
  <si>
    <t>Avances y Anticipos Entregados</t>
  </si>
  <si>
    <t>Recursos entregados en administración</t>
  </si>
  <si>
    <t>Activos Intangibles</t>
  </si>
  <si>
    <t>(14)</t>
  </si>
  <si>
    <t>Amortizacion Acumulada</t>
  </si>
  <si>
    <t>Beneficios a los empleados a corto plazo</t>
  </si>
  <si>
    <t>Beneficios a los empleados a largo plazo</t>
  </si>
  <si>
    <t>NO CORRIENTE</t>
  </si>
  <si>
    <t>Bienes Muebles en Bodega</t>
  </si>
  <si>
    <t>Propiedades, planta y equipo no explotdos</t>
  </si>
  <si>
    <t>Plantas, Ductos y tuneles</t>
  </si>
  <si>
    <t>Litigios y Demandas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</si>
  <si>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</si>
  <si>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</si>
  <si>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</si>
  <si>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</si>
  <si>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</si>
  <si>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</si>
  <si>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Depreciacion Acumulada de Propiedades planta y equipo</t>
  </si>
  <si>
    <t>Capital Fiscal</t>
  </si>
  <si>
    <t>Deterioro Acumulado de Propiedades, Planta y Equipo (CR)</t>
  </si>
  <si>
    <t>Resultados de Ejercicios Anteriores</t>
  </si>
  <si>
    <t>Resultados del Ejercicio</t>
  </si>
  <si>
    <t>TOTAL PATRIMONIO</t>
  </si>
  <si>
    <t>TOTAL ACTIVO</t>
  </si>
  <si>
    <t xml:space="preserve">TOTAL PASIVO Y PATRIMONIO  </t>
  </si>
  <si>
    <t>Derechos Contingentes</t>
  </si>
  <si>
    <t>Activos contingentes por contra (cr)</t>
  </si>
  <si>
    <t>Pasivos contingentes por contra (db)</t>
  </si>
  <si>
    <t>Deudoras de control por contra (cr)</t>
  </si>
  <si>
    <t>Acreedoras de control por contra (db)</t>
  </si>
  <si>
    <t>Revision Asesor DGA: Alveiro Toledo Escobar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</si>
  <si>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</si>
  <si>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</si>
  <si>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</si>
  <si>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</si>
  <si>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</si>
  <si>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</si>
  <si>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(28)</t>
  </si>
  <si>
    <t>Transferencias y Subvenciones</t>
  </si>
  <si>
    <t>Operaciones Interinstitucionales</t>
  </si>
  <si>
    <t xml:space="preserve">GASTOS OPERACIONALES </t>
  </si>
  <si>
    <t>De administración y Operación</t>
  </si>
  <si>
    <t>(29)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</si>
  <si>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</si>
  <si>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</si>
  <si>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</si>
  <si>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</si>
  <si>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</si>
  <si>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</si>
  <si>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</si>
  <si>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</si>
  <si>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ASTRID SALAMANCA RAHIN</t>
  </si>
  <si>
    <t>CC.66.881.897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</si>
  <si>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</si>
  <si>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</si>
  <si>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</si>
  <si>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</si>
  <si>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</si>
  <si>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</si>
  <si>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sueldos y salarios</t>
  </si>
  <si>
    <t>Contribuciones imputadas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</si>
  <si>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</si>
  <si>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</si>
  <si>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</si>
  <si>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</si>
  <si>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</si>
  <si>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</si>
  <si>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</si>
  <si>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Deterioro de cuentas por cobrar</t>
  </si>
  <si>
    <t>Deterioro de propiedad, planta y equipo</t>
  </si>
  <si>
    <t>Depreciacion de Propiedad Planta y Equipo</t>
  </si>
  <si>
    <t>Amortización de activos intangibles</t>
  </si>
  <si>
    <t>Provision litigios y demandas</t>
  </si>
  <si>
    <t>Subvenciones</t>
  </si>
  <si>
    <t>OPERACIONES INTERINSTITUCIONALES</t>
  </si>
  <si>
    <t>Operaciones de enlace</t>
  </si>
  <si>
    <t>Financieros</t>
  </si>
  <si>
    <t>Ingresos Diversos</t>
  </si>
  <si>
    <t>Reversión de las pérdidas por deterioro de valor</t>
  </si>
  <si>
    <t>Reversión de Provisiones</t>
  </si>
  <si>
    <t>GASTOS NO OPERACIONALES</t>
  </si>
  <si>
    <t>Gastos Diversos</t>
  </si>
  <si>
    <t>COMPARATIVO  A 31 DE:  MARZO DE 2024 - DICIEMBRE 2023</t>
  </si>
  <si>
    <t>COMPARATIVO A 31 DE MARZO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</si>
</sst>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0_ ;[Red]\-#,##0.00\ "/>
    <numFmt numFmtId="165" formatCode="#,##0.00_ ;\-#,##0.00\ "/>
    <numFmt numFmtId="166" formatCode="_(* #,##0.00_);_(* \(#,##0.00\);_(* &quot;-&quot;??_);_(@_)"/>
    <numFmt numFmtId="167" formatCode="_(* #,##0_);_(* \(#,##0\);_(* &quot;-&quot;??_);_(@_)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8"/>
      <color theme="1"/>
      <name val="Arial Narrow"/>
      <family val="2"/>
    </font>
    <font>
      <b/>
      <sz val="8"/>
      <color theme="1"/>
      <name val="Arial"/>
      <family val="2"/>
    </font>
    <font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9"/>
      <name val="Arial"/>
      <family val="2"/>
    </font>
    <font>
      <b/>
      <sz val="7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2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0" fillId="0" borderId="0"/>
  </cellStyleXfs>
  <cellXfs count="348">
    <xf numFmtId="0" fontId="0" fillId="0" borderId="0" xfId="0"/>
    <xf numFmtId="0" fontId="0" fillId="0" borderId="10" xfId="0" applyBorder="1" applyAlignment="1">
      <alignment wrapText="1"/>
    </xf>
    <xf numFmtId="49" fontId="0" fillId="0" borderId="10" xfId="0" applyNumberFormat="1" applyBorder="1" applyAlignment="1">
      <alignment wrapText="1"/>
    </xf>
    <xf numFmtId="164" fontId="0" fillId="0" borderId="0" xfId="0" applyNumberFormat="1"/>
    <xf numFmtId="164" fontId="0" fillId="0" borderId="10" xfId="0" applyNumberFormat="1" applyBorder="1" applyAlignment="1">
      <alignment horizontal="right" wrapText="1"/>
    </xf>
    <xf numFmtId="0" fontId="16" fillId="0" borderId="10" xfId="0" applyFont="1" applyBorder="1" applyAlignment="1">
      <alignment horizontal="center" wrapText="1"/>
    </xf>
    <xf numFmtId="164" fontId="16" fillId="0" borderId="10" xfId="0" applyNumberFormat="1" applyFont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18" fillId="0" borderId="10" xfId="0" applyFont="1" applyBorder="1" applyAlignment="1">
      <alignment horizontal="center" wrapText="1"/>
    </xf>
    <xf numFmtId="164" fontId="18" fillId="0" borderId="10" xfId="0" applyNumberFormat="1" applyFont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21" fillId="0" borderId="11" xfId="43" applyFont="1" applyBorder="1" applyAlignment="1">
      <alignment vertical="center"/>
    </xf>
    <xf numFmtId="0" fontId="21" fillId="0" borderId="12" xfId="43" applyFont="1" applyBorder="1" applyAlignment="1">
      <alignment vertical="center"/>
    </xf>
    <xf numFmtId="43" fontId="22" fillId="0" borderId="0" xfId="44" applyFont="1" applyFill="1" applyAlignment="1">
      <alignment vertical="center"/>
    </xf>
    <xf numFmtId="0" fontId="21" fillId="0" borderId="14" xfId="43" applyFont="1" applyBorder="1" applyAlignment="1">
      <alignment vertical="center"/>
    </xf>
    <xf numFmtId="0" fontId="23" fillId="0" borderId="14" xfId="43" applyFont="1" applyBorder="1" applyAlignment="1">
      <alignment vertical="center"/>
    </xf>
    <xf numFmtId="0" fontId="22" fillId="0" borderId="16" xfId="43" applyFont="1" applyBorder="1" applyAlignment="1">
      <alignment vertical="center"/>
    </xf>
    <xf numFmtId="0" fontId="22" fillId="0" borderId="17" xfId="43" applyFont="1" applyBorder="1" applyAlignment="1">
      <alignment vertical="center"/>
    </xf>
    <xf numFmtId="0" fontId="22" fillId="0" borderId="11" xfId="43" applyFont="1" applyBorder="1" applyAlignment="1">
      <alignment vertical="center"/>
    </xf>
    <xf numFmtId="0" fontId="22" fillId="0" borderId="12" xfId="43" applyFont="1" applyBorder="1" applyAlignment="1">
      <alignment vertical="center"/>
    </xf>
    <xf numFmtId="0" fontId="22" fillId="0" borderId="12" xfId="43" applyFont="1" applyBorder="1" applyAlignment="1">
      <alignment horizontal="center" vertical="center"/>
    </xf>
    <xf numFmtId="165" fontId="22" fillId="0" borderId="12" xfId="43" applyNumberFormat="1" applyFont="1" applyBorder="1" applyAlignment="1">
      <alignment horizontal="centerContinuous" vertical="center"/>
    </xf>
    <xf numFmtId="0" fontId="22" fillId="0" borderId="12" xfId="43" applyFont="1" applyBorder="1" applyAlignment="1">
      <alignment horizontal="centerContinuous" vertical="center"/>
    </xf>
    <xf numFmtId="0" fontId="22" fillId="0" borderId="13" xfId="43" applyFont="1" applyBorder="1" applyAlignment="1">
      <alignment vertical="center"/>
    </xf>
    <xf numFmtId="0" fontId="22" fillId="0" borderId="14" xfId="43" applyFont="1" applyBorder="1" applyAlignment="1">
      <alignment vertical="center"/>
    </xf>
    <xf numFmtId="0" fontId="22" fillId="0" borderId="0" xfId="43" applyFont="1" applyAlignment="1">
      <alignment vertical="center"/>
    </xf>
    <xf numFmtId="0" fontId="21" fillId="0" borderId="0" xfId="43" applyFont="1" applyAlignment="1">
      <alignment horizontal="center" vertical="center"/>
    </xf>
    <xf numFmtId="165" fontId="22" fillId="0" borderId="0" xfId="43" applyNumberFormat="1" applyFont="1" applyAlignment="1">
      <alignment horizontal="center" vertical="center"/>
    </xf>
    <xf numFmtId="0" fontId="22" fillId="0" borderId="0" xfId="43" applyFont="1" applyAlignment="1">
      <alignment horizontal="center" vertical="center"/>
    </xf>
    <xf numFmtId="164" fontId="22" fillId="0" borderId="0" xfId="43" applyNumberFormat="1" applyFont="1" applyAlignment="1">
      <alignment vertical="center"/>
    </xf>
    <xf numFmtId="0" fontId="22" fillId="0" borderId="15" xfId="43" applyFont="1" applyBorder="1" applyAlignment="1">
      <alignment vertical="center"/>
    </xf>
    <xf numFmtId="0" fontId="21" fillId="0" borderId="14" xfId="43" applyFont="1" applyBorder="1" applyAlignment="1">
      <alignment horizontal="center" vertical="center"/>
    </xf>
    <xf numFmtId="0" fontId="22" fillId="0" borderId="15" xfId="43" applyFont="1" applyBorder="1" applyAlignment="1">
      <alignment horizontal="center" vertical="center"/>
    </xf>
    <xf numFmtId="43" fontId="22" fillId="0" borderId="0" xfId="44" applyFont="1" applyFill="1" applyAlignment="1">
      <alignment horizontal="center" vertical="center"/>
    </xf>
    <xf numFmtId="165" fontId="22" fillId="0" borderId="0" xfId="43" applyNumberFormat="1" applyFont="1" applyAlignment="1">
      <alignment horizontal="centerContinuous" vertical="center"/>
    </xf>
    <xf numFmtId="0" fontId="22" fillId="0" borderId="0" xfId="43" applyFont="1" applyAlignment="1">
      <alignment horizontal="centerContinuous" vertical="center"/>
    </xf>
    <xf numFmtId="4" fontId="22" fillId="0" borderId="0" xfId="43" applyNumberFormat="1" applyFont="1" applyAlignment="1">
      <alignment vertical="center"/>
    </xf>
    <xf numFmtId="165" fontId="21" fillId="0" borderId="19" xfId="43" applyNumberFormat="1" applyFont="1" applyBorder="1" applyAlignment="1">
      <alignment horizontal="right" vertical="center"/>
    </xf>
    <xf numFmtId="4" fontId="21" fillId="0" borderId="19" xfId="43" applyNumberFormat="1" applyFont="1" applyBorder="1" applyAlignment="1">
      <alignment horizontal="right" vertical="center"/>
    </xf>
    <xf numFmtId="166" fontId="21" fillId="0" borderId="19" xfId="45" applyFont="1" applyFill="1" applyBorder="1" applyAlignment="1">
      <alignment horizontal="right" vertical="center"/>
    </xf>
    <xf numFmtId="4" fontId="21" fillId="0" borderId="19" xfId="43" applyNumberFormat="1" applyFont="1" applyBorder="1" applyAlignment="1">
      <alignment vertical="center"/>
    </xf>
    <xf numFmtId="0" fontId="21" fillId="0" borderId="15" xfId="43" applyFont="1" applyBorder="1" applyAlignment="1">
      <alignment vertical="center"/>
    </xf>
    <xf numFmtId="4" fontId="22" fillId="0" borderId="0" xfId="45" applyNumberFormat="1" applyFont="1" applyFill="1" applyBorder="1" applyAlignment="1">
      <alignment horizontal="center" vertical="center"/>
    </xf>
    <xf numFmtId="4" fontId="22" fillId="0" borderId="0" xfId="45" applyNumberFormat="1" applyFont="1" applyFill="1" applyBorder="1" applyAlignment="1">
      <alignment horizontal="right" vertical="center"/>
    </xf>
    <xf numFmtId="166" fontId="22" fillId="0" borderId="0" xfId="45" applyFont="1" applyFill="1" applyBorder="1" applyAlignment="1">
      <alignment horizontal="right" vertical="center"/>
    </xf>
    <xf numFmtId="167" fontId="22" fillId="0" borderId="0" xfId="45" applyNumberFormat="1" applyFont="1" applyFill="1" applyBorder="1" applyAlignment="1">
      <alignment horizontal="right" vertical="center"/>
    </xf>
    <xf numFmtId="4" fontId="21" fillId="0" borderId="0" xfId="45" applyNumberFormat="1" applyFont="1" applyFill="1" applyBorder="1" applyAlignment="1">
      <alignment vertical="center"/>
    </xf>
    <xf numFmtId="4" fontId="21" fillId="0" borderId="19" xfId="45" applyNumberFormat="1" applyFont="1" applyFill="1" applyBorder="1" applyAlignment="1">
      <alignment vertical="center"/>
    </xf>
    <xf numFmtId="4" fontId="22" fillId="0" borderId="0" xfId="45" applyNumberFormat="1" applyFont="1" applyFill="1" applyBorder="1" applyAlignment="1">
      <alignment vertical="center"/>
    </xf>
    <xf numFmtId="165" fontId="22" fillId="0" borderId="0" xfId="45" applyNumberFormat="1" applyFont="1" applyFill="1" applyBorder="1" applyAlignment="1">
      <alignment horizontal="right" vertical="center"/>
    </xf>
    <xf numFmtId="4" fontId="21" fillId="0" borderId="0" xfId="45" applyNumberFormat="1" applyFont="1" applyFill="1" applyBorder="1" applyAlignment="1">
      <alignment horizontal="center" vertical="center"/>
    </xf>
    <xf numFmtId="166" fontId="21" fillId="0" borderId="0" xfId="45" applyFont="1" applyFill="1" applyBorder="1" applyAlignment="1">
      <alignment horizontal="right" vertical="center"/>
    </xf>
    <xf numFmtId="165" fontId="21" fillId="0" borderId="20" xfId="43" applyNumberFormat="1" applyFont="1" applyBorder="1" applyAlignment="1">
      <alignment horizontal="right" vertical="center"/>
    </xf>
    <xf numFmtId="4" fontId="21" fillId="0" borderId="20" xfId="43" applyNumberFormat="1" applyFont="1" applyBorder="1" applyAlignment="1">
      <alignment horizontal="right" vertical="center"/>
    </xf>
    <xf numFmtId="4" fontId="21" fillId="0" borderId="20" xfId="43" applyNumberFormat="1" applyFont="1" applyBorder="1" applyAlignment="1">
      <alignment vertical="center"/>
    </xf>
    <xf numFmtId="4" fontId="21" fillId="0" borderId="0" xfId="43" applyNumberFormat="1" applyFont="1" applyBorder="1" applyAlignment="1">
      <alignment vertical="center"/>
    </xf>
    <xf numFmtId="165" fontId="21" fillId="0" borderId="19" xfId="45" applyNumberFormat="1" applyFont="1" applyFill="1" applyBorder="1" applyAlignment="1">
      <alignment horizontal="right" vertical="center"/>
    </xf>
    <xf numFmtId="4" fontId="21" fillId="0" borderId="19" xfId="45" applyNumberFormat="1" applyFont="1" applyFill="1" applyBorder="1" applyAlignment="1">
      <alignment horizontal="right" vertical="center"/>
    </xf>
    <xf numFmtId="4" fontId="21" fillId="0" borderId="0" xfId="45" applyNumberFormat="1" applyFont="1" applyFill="1" applyBorder="1" applyAlignment="1">
      <alignment horizontal="right" vertical="center"/>
    </xf>
    <xf numFmtId="167" fontId="21" fillId="0" borderId="0" xfId="45" applyNumberFormat="1" applyFont="1" applyFill="1" applyBorder="1" applyAlignment="1">
      <alignment horizontal="right" vertical="center"/>
    </xf>
    <xf numFmtId="3" fontId="22" fillId="0" borderId="15" xfId="43" applyNumberFormat="1" applyFont="1" applyBorder="1" applyAlignment="1">
      <alignment vertical="center"/>
    </xf>
    <xf numFmtId="0" fontId="25" fillId="0" borderId="21" xfId="43" applyFont="1" applyBorder="1" applyAlignment="1">
      <alignment vertical="center"/>
    </xf>
    <xf numFmtId="0" fontId="25" fillId="0" borderId="22" xfId="43" applyFont="1" applyBorder="1" applyAlignment="1">
      <alignment vertical="center"/>
    </xf>
    <xf numFmtId="0" fontId="25" fillId="0" borderId="22" xfId="43" applyFont="1" applyBorder="1" applyAlignment="1">
      <alignment horizontal="center" vertical="center"/>
    </xf>
    <xf numFmtId="165" fontId="25" fillId="0" borderId="22" xfId="43" applyNumberFormat="1" applyFont="1" applyBorder="1" applyAlignment="1">
      <alignment horizontal="right" vertical="center"/>
    </xf>
    <xf numFmtId="0" fontId="25" fillId="0" borderId="22" xfId="43" applyFont="1" applyBorder="1" applyAlignment="1">
      <alignment horizontal="right" vertical="center"/>
    </xf>
    <xf numFmtId="3" fontId="25" fillId="0" borderId="22" xfId="43" applyNumberFormat="1" applyFont="1" applyBorder="1" applyAlignment="1">
      <alignment vertical="center"/>
    </xf>
    <xf numFmtId="4" fontId="25" fillId="0" borderId="22" xfId="43" applyNumberFormat="1" applyFont="1" applyBorder="1" applyAlignment="1">
      <alignment vertical="center"/>
    </xf>
    <xf numFmtId="0" fontId="25" fillId="0" borderId="23" xfId="43" applyFont="1" applyBorder="1" applyAlignment="1">
      <alignment vertical="center"/>
    </xf>
    <xf numFmtId="0" fontId="25" fillId="0" borderId="14" xfId="43" applyFont="1" applyBorder="1" applyAlignment="1">
      <alignment vertical="center"/>
    </xf>
    <xf numFmtId="0" fontId="25" fillId="0" borderId="15" xfId="43" applyFont="1" applyBorder="1" applyAlignment="1">
      <alignment vertical="center"/>
    </xf>
    <xf numFmtId="0" fontId="19" fillId="0" borderId="14" xfId="43" applyFont="1" applyBorder="1" applyAlignment="1">
      <alignment vertical="center"/>
    </xf>
    <xf numFmtId="0" fontId="19" fillId="0" borderId="15" xfId="43" applyFont="1" applyBorder="1" applyAlignment="1">
      <alignment vertical="center"/>
    </xf>
    <xf numFmtId="43" fontId="26" fillId="0" borderId="0" xfId="44" applyFont="1" applyFill="1" applyAlignment="1">
      <alignment vertical="center"/>
    </xf>
    <xf numFmtId="0" fontId="26" fillId="0" borderId="0" xfId="43" applyFont="1" applyAlignment="1">
      <alignment vertical="center"/>
    </xf>
    <xf numFmtId="165" fontId="19" fillId="0" borderId="0" xfId="44" applyNumberFormat="1" applyFont="1" applyFill="1" applyBorder="1" applyAlignment="1">
      <alignment vertical="center"/>
    </xf>
    <xf numFmtId="43" fontId="19" fillId="0" borderId="0" xfId="44" applyFont="1" applyFill="1" applyBorder="1" applyAlignment="1">
      <alignment vertical="center"/>
    </xf>
    <xf numFmtId="0" fontId="19" fillId="0" borderId="17" xfId="43" applyFont="1" applyBorder="1" applyAlignment="1">
      <alignment vertical="center"/>
    </xf>
    <xf numFmtId="0" fontId="19" fillId="0" borderId="18" xfId="43" applyFont="1" applyBorder="1" applyAlignment="1">
      <alignment vertical="center"/>
    </xf>
    <xf numFmtId="0" fontId="21" fillId="0" borderId="13" xfId="43" applyFont="1" applyBorder="1" applyAlignment="1">
      <alignment vertical="center"/>
    </xf>
    <xf numFmtId="0" fontId="21" fillId="0" borderId="0" xfId="43" applyFont="1" applyBorder="1" applyAlignment="1">
      <alignment vertical="center"/>
    </xf>
    <xf numFmtId="0" fontId="23" fillId="0" borderId="0" xfId="43" applyFont="1" applyBorder="1" applyAlignment="1">
      <alignment vertical="center"/>
    </xf>
    <xf numFmtId="0" fontId="23" fillId="0" borderId="15" xfId="43" applyFont="1" applyBorder="1" applyAlignment="1">
      <alignment vertical="center"/>
    </xf>
    <xf numFmtId="0" fontId="22" fillId="0" borderId="18" xfId="43" applyFont="1" applyBorder="1" applyAlignment="1">
      <alignment vertical="center"/>
    </xf>
    <xf numFmtId="0" fontId="22" fillId="0" borderId="0" xfId="43" applyFont="1" applyBorder="1" applyAlignment="1">
      <alignment vertical="center"/>
    </xf>
    <xf numFmtId="0" fontId="22" fillId="0" borderId="0" xfId="43" applyFont="1" applyBorder="1" applyAlignment="1">
      <alignment horizontal="center" vertical="center"/>
    </xf>
    <xf numFmtId="165" fontId="22" fillId="0" borderId="0" xfId="43" applyNumberFormat="1" applyFont="1" applyBorder="1" applyAlignment="1">
      <alignment horizontal="center" vertical="center"/>
    </xf>
    <xf numFmtId="49" fontId="21" fillId="0" borderId="0" xfId="43" applyNumberFormat="1" applyFont="1" applyBorder="1" applyAlignment="1">
      <alignment horizontal="center" vertical="center"/>
    </xf>
    <xf numFmtId="0" fontId="21" fillId="0" borderId="0" xfId="43" applyFont="1" applyBorder="1" applyAlignment="1">
      <alignment horizontal="center" vertical="center"/>
    </xf>
    <xf numFmtId="165" fontId="21" fillId="0" borderId="0" xfId="43" applyNumberFormat="1" applyFont="1" applyBorder="1" applyAlignment="1">
      <alignment horizontal="center" vertical="center"/>
    </xf>
    <xf numFmtId="3" fontId="21" fillId="0" borderId="0" xfId="43" applyNumberFormat="1" applyFont="1" applyBorder="1" applyAlignment="1">
      <alignment horizontal="center" vertical="center"/>
    </xf>
    <xf numFmtId="0" fontId="21" fillId="0" borderId="15" xfId="43" applyFont="1" applyBorder="1" applyAlignment="1">
      <alignment horizontal="center" vertical="center"/>
    </xf>
    <xf numFmtId="165" fontId="22" fillId="0" borderId="0" xfId="43" applyNumberFormat="1" applyFont="1" applyBorder="1" applyAlignment="1">
      <alignment horizontal="centerContinuous" vertical="center"/>
    </xf>
    <xf numFmtId="0" fontId="22" fillId="0" borderId="0" xfId="43" applyFont="1" applyBorder="1" applyAlignment="1">
      <alignment horizontal="centerContinuous" vertical="center"/>
    </xf>
    <xf numFmtId="4" fontId="22" fillId="0" borderId="0" xfId="43" applyNumberFormat="1" applyFont="1" applyBorder="1" applyAlignment="1">
      <alignment vertical="center"/>
    </xf>
    <xf numFmtId="4" fontId="22" fillId="0" borderId="0" xfId="43" applyNumberFormat="1" applyFont="1" applyBorder="1" applyAlignment="1">
      <alignment horizontal="center" vertical="center"/>
    </xf>
    <xf numFmtId="0" fontId="21" fillId="0" borderId="0" xfId="43" applyFont="1" applyBorder="1" applyAlignment="1">
      <alignment horizontal="left" vertical="center"/>
    </xf>
    <xf numFmtId="4" fontId="21" fillId="0" borderId="0" xfId="43" applyNumberFormat="1" applyFont="1" applyBorder="1" applyAlignment="1">
      <alignment horizontal="center" vertical="center"/>
    </xf>
    <xf numFmtId="164" fontId="21" fillId="0" borderId="19" xfId="43" applyNumberFormat="1" applyFont="1" applyBorder="1" applyAlignment="1">
      <alignment horizontal="right" vertical="center"/>
    </xf>
    <xf numFmtId="4" fontId="21" fillId="0" borderId="0" xfId="43" applyNumberFormat="1" applyFont="1" applyBorder="1" applyAlignment="1">
      <alignment horizontal="right" vertical="center"/>
    </xf>
    <xf numFmtId="3" fontId="21" fillId="0" borderId="0" xfId="43" applyNumberFormat="1" applyFont="1" applyBorder="1" applyAlignment="1">
      <alignment horizontal="right" vertical="center"/>
    </xf>
    <xf numFmtId="3" fontId="21" fillId="0" borderId="0" xfId="43" applyNumberFormat="1" applyFont="1" applyBorder="1" applyAlignment="1">
      <alignment vertical="center"/>
    </xf>
    <xf numFmtId="165" fontId="21" fillId="0" borderId="0" xfId="45" applyNumberFormat="1" applyFont="1" applyFill="1" applyBorder="1" applyAlignment="1">
      <alignment vertical="center"/>
    </xf>
    <xf numFmtId="164" fontId="21" fillId="0" borderId="0" xfId="45" applyNumberFormat="1" applyFont="1" applyFill="1" applyBorder="1" applyAlignment="1">
      <alignment horizontal="right" vertical="center"/>
    </xf>
    <xf numFmtId="0" fontId="21" fillId="0" borderId="0" xfId="43" applyFont="1" applyBorder="1" applyAlignment="1">
      <alignment horizontal="right" vertical="center"/>
    </xf>
    <xf numFmtId="167" fontId="22" fillId="0" borderId="0" xfId="45" applyNumberFormat="1" applyFont="1" applyFill="1" applyBorder="1" applyAlignment="1">
      <alignment horizontal="center" vertical="center"/>
    </xf>
    <xf numFmtId="165" fontId="25" fillId="0" borderId="0" xfId="42" applyNumberFormat="1" applyFont="1" applyBorder="1" applyAlignment="1">
      <alignment horizontal="right" vertical="center" wrapText="1"/>
    </xf>
    <xf numFmtId="4" fontId="25" fillId="0" borderId="0" xfId="42" applyNumberFormat="1" applyFont="1" applyBorder="1" applyAlignment="1">
      <alignment horizontal="right" vertical="center" wrapText="1"/>
    </xf>
    <xf numFmtId="0" fontId="22" fillId="0" borderId="0" xfId="43" applyFont="1" applyBorder="1" applyAlignment="1">
      <alignment horizontal="right" vertical="center"/>
    </xf>
    <xf numFmtId="164" fontId="25" fillId="0" borderId="0" xfId="42" applyNumberFormat="1" applyFont="1" applyBorder="1" applyAlignment="1">
      <alignment horizontal="right" vertical="center" wrapText="1"/>
    </xf>
    <xf numFmtId="49" fontId="22" fillId="0" borderId="0" xfId="43" applyNumberFormat="1" applyFont="1" applyBorder="1" applyAlignment="1">
      <alignment horizontal="center" vertical="center"/>
    </xf>
    <xf numFmtId="165" fontId="21" fillId="0" borderId="0" xfId="45" applyNumberFormat="1" applyFont="1" applyFill="1" applyBorder="1" applyAlignment="1">
      <alignment horizontal="right" vertical="center"/>
    </xf>
    <xf numFmtId="4" fontId="25" fillId="0" borderId="0" xfId="42" applyNumberFormat="1" applyFont="1" applyBorder="1" applyAlignment="1">
      <alignment vertical="center" wrapText="1"/>
    </xf>
    <xf numFmtId="166" fontId="22" fillId="0" borderId="0" xfId="45" applyFont="1" applyFill="1" applyBorder="1" applyAlignment="1">
      <alignment vertical="center"/>
    </xf>
    <xf numFmtId="164" fontId="22" fillId="0" borderId="0" xfId="43" applyNumberFormat="1" applyFont="1" applyBorder="1" applyAlignment="1">
      <alignment horizontal="centerContinuous" vertical="center"/>
    </xf>
    <xf numFmtId="164" fontId="22" fillId="0" borderId="0" xfId="44" applyNumberFormat="1" applyFont="1" applyFill="1" applyBorder="1" applyAlignment="1">
      <alignment vertical="center"/>
    </xf>
    <xf numFmtId="164" fontId="22" fillId="0" borderId="0" xfId="45" applyNumberFormat="1" applyFont="1" applyFill="1" applyBorder="1" applyAlignment="1">
      <alignment horizontal="right" vertical="center"/>
    </xf>
    <xf numFmtId="4" fontId="22" fillId="0" borderId="0" xfId="43" applyNumberFormat="1" applyFont="1" applyBorder="1" applyAlignment="1">
      <alignment horizontal="centerContinuous" vertical="center"/>
    </xf>
    <xf numFmtId="164" fontId="22" fillId="0" borderId="0" xfId="43" applyNumberFormat="1" applyFont="1" applyBorder="1" applyAlignment="1">
      <alignment horizontal="right" vertical="center"/>
    </xf>
    <xf numFmtId="0" fontId="28" fillId="0" borderId="0" xfId="43" applyFont="1" applyBorder="1" applyAlignment="1">
      <alignment vertical="center"/>
    </xf>
    <xf numFmtId="0" fontId="28" fillId="0" borderId="0" xfId="43" applyFont="1" applyBorder="1" applyAlignment="1">
      <alignment horizontal="center" vertical="center"/>
    </xf>
    <xf numFmtId="3" fontId="29" fillId="0" borderId="0" xfId="43" applyNumberFormat="1" applyFont="1" applyBorder="1" applyAlignment="1">
      <alignment vertical="center"/>
    </xf>
    <xf numFmtId="0" fontId="22" fillId="0" borderId="0" xfId="43" applyFont="1" applyBorder="1" applyAlignment="1">
      <alignment vertical="center" wrapText="1"/>
    </xf>
    <xf numFmtId="0" fontId="21" fillId="0" borderId="0" xfId="43" applyFont="1" applyBorder="1" applyAlignment="1">
      <alignment vertical="center" wrapText="1"/>
    </xf>
    <xf numFmtId="0" fontId="22" fillId="0" borderId="0" xfId="43" applyFont="1" applyBorder="1" applyAlignment="1">
      <alignment horizontal="left" vertical="center" wrapText="1"/>
    </xf>
    <xf numFmtId="3" fontId="22" fillId="0" borderId="0" xfId="43" applyNumberFormat="1" applyFont="1" applyBorder="1" applyAlignment="1">
      <alignment horizontal="center" vertical="center"/>
    </xf>
    <xf numFmtId="166" fontId="21" fillId="0" borderId="0" xfId="45" applyFont="1" applyFill="1" applyBorder="1" applyAlignment="1">
      <alignment vertical="center"/>
    </xf>
    <xf numFmtId="0" fontId="22" fillId="0" borderId="0" xfId="43" applyFont="1" applyBorder="1" applyAlignment="1">
      <alignment horizontal="left" vertical="center"/>
    </xf>
    <xf numFmtId="165" fontId="22" fillId="0" borderId="0" xfId="43" applyNumberFormat="1" applyFont="1" applyBorder="1" applyAlignment="1">
      <alignment horizontal="right" vertical="center"/>
    </xf>
    <xf numFmtId="43" fontId="22" fillId="0" borderId="0" xfId="44" applyFont="1" applyFill="1" applyBorder="1" applyAlignment="1">
      <alignment vertical="center"/>
    </xf>
    <xf numFmtId="167" fontId="29" fillId="0" borderId="0" xfId="45" applyNumberFormat="1" applyFont="1" applyFill="1" applyBorder="1" applyAlignment="1">
      <alignment horizontal="right" vertical="center"/>
    </xf>
    <xf numFmtId="3" fontId="29" fillId="0" borderId="0" xfId="43" applyNumberFormat="1" applyFont="1" applyBorder="1" applyAlignment="1">
      <alignment horizontal="center" vertical="center"/>
    </xf>
    <xf numFmtId="3" fontId="22" fillId="0" borderId="0" xfId="43" applyNumberFormat="1" applyFont="1" applyBorder="1" applyAlignment="1">
      <alignment horizontal="right" vertical="center"/>
    </xf>
    <xf numFmtId="4" fontId="30" fillId="0" borderId="0" xfId="0" applyNumberFormat="1" applyFont="1" applyBorder="1"/>
    <xf numFmtId="164" fontId="21" fillId="0" borderId="20" xfId="43" applyNumberFormat="1" applyFont="1" applyBorder="1" applyAlignment="1">
      <alignment horizontal="right" vertical="center"/>
    </xf>
    <xf numFmtId="167" fontId="21" fillId="0" borderId="19" xfId="45" applyNumberFormat="1" applyFont="1" applyFill="1" applyBorder="1" applyAlignment="1">
      <alignment horizontal="right" vertical="center"/>
    </xf>
    <xf numFmtId="4" fontId="22" fillId="0" borderId="0" xfId="43" applyNumberFormat="1" applyFont="1" applyBorder="1" applyAlignment="1">
      <alignment horizontal="right" vertical="center"/>
    </xf>
    <xf numFmtId="164" fontId="21" fillId="0" borderId="19" xfId="45" applyNumberFormat="1" applyFont="1" applyFill="1" applyBorder="1" applyAlignment="1">
      <alignment horizontal="right" vertical="center"/>
    </xf>
    <xf numFmtId="166" fontId="21" fillId="0" borderId="0" xfId="45" applyFont="1" applyFill="1" applyBorder="1" applyAlignment="1">
      <alignment horizontal="center" vertical="center"/>
    </xf>
    <xf numFmtId="165" fontId="22" fillId="0" borderId="0" xfId="44" applyNumberFormat="1" applyFont="1" applyFill="1" applyBorder="1" applyAlignment="1">
      <alignment vertical="center"/>
    </xf>
    <xf numFmtId="166" fontId="22" fillId="0" borderId="0" xfId="43" applyNumberFormat="1" applyFont="1" applyBorder="1" applyAlignment="1">
      <alignment vertical="center"/>
    </xf>
    <xf numFmtId="165" fontId="22" fillId="0" borderId="12" xfId="43" applyNumberFormat="1" applyFont="1" applyBorder="1" applyAlignment="1">
      <alignment horizontal="right" vertical="center"/>
    </xf>
    <xf numFmtId="0" fontId="22" fillId="0" borderId="12" xfId="43" applyFont="1" applyBorder="1" applyAlignment="1">
      <alignment horizontal="right" vertical="center"/>
    </xf>
    <xf numFmtId="3" fontId="22" fillId="0" borderId="13" xfId="43" applyNumberFormat="1" applyFont="1" applyBorder="1" applyAlignment="1">
      <alignment vertical="center"/>
    </xf>
    <xf numFmtId="0" fontId="25" fillId="0" borderId="0" xfId="43" applyFont="1" applyBorder="1" applyAlignment="1">
      <alignment vertical="center"/>
    </xf>
    <xf numFmtId="0" fontId="25" fillId="0" borderId="0" xfId="43" applyFont="1" applyBorder="1" applyAlignment="1">
      <alignment horizontal="center" vertical="center"/>
    </xf>
    <xf numFmtId="165" fontId="25" fillId="0" borderId="0" xfId="43" applyNumberFormat="1" applyFont="1" applyBorder="1" applyAlignment="1">
      <alignment horizontal="right" vertical="center"/>
    </xf>
    <xf numFmtId="0" fontId="25" fillId="0" borderId="0" xfId="43" applyFont="1" applyBorder="1" applyAlignment="1">
      <alignment horizontal="right" vertical="center"/>
    </xf>
    <xf numFmtId="3" fontId="25" fillId="0" borderId="0" xfId="43" applyNumberFormat="1" applyFont="1" applyBorder="1" applyAlignment="1">
      <alignment vertical="center"/>
    </xf>
    <xf numFmtId="165" fontId="25" fillId="0" borderId="0" xfId="43" applyNumberFormat="1" applyFont="1" applyBorder="1" applyAlignment="1">
      <alignment horizontal="centerContinuous" vertical="center"/>
    </xf>
    <xf numFmtId="0" fontId="25" fillId="0" borderId="0" xfId="43" applyFont="1" applyBorder="1" applyAlignment="1">
      <alignment horizontal="centerContinuous" vertical="center"/>
    </xf>
    <xf numFmtId="4" fontId="25" fillId="0" borderId="0" xfId="43" applyNumberFormat="1" applyFont="1" applyBorder="1" applyAlignment="1">
      <alignment vertical="center"/>
    </xf>
    <xf numFmtId="3" fontId="25" fillId="0" borderId="15" xfId="43" applyNumberFormat="1" applyFont="1" applyBorder="1" applyAlignment="1">
      <alignment vertical="center"/>
    </xf>
    <xf numFmtId="0" fontId="32" fillId="0" borderId="0" xfId="43" applyFont="1" applyBorder="1" applyAlignment="1">
      <alignment vertical="center" wrapText="1"/>
    </xf>
    <xf numFmtId="0" fontId="32" fillId="0" borderId="0" xfId="43" applyFont="1" applyBorder="1" applyAlignment="1">
      <alignment horizontal="center" vertical="center"/>
    </xf>
    <xf numFmtId="0" fontId="25" fillId="0" borderId="0" xfId="43" applyFont="1" applyBorder="1" applyAlignment="1">
      <alignment horizontal="left" vertical="center"/>
    </xf>
    <xf numFmtId="0" fontId="25" fillId="0" borderId="0" xfId="46" applyFont="1" applyBorder="1" applyAlignment="1">
      <alignment horizontal="center" vertical="center"/>
    </xf>
    <xf numFmtId="165" fontId="25" fillId="0" borderId="0" xfId="46" applyNumberFormat="1" applyFont="1" applyBorder="1" applyAlignment="1">
      <alignment horizontal="center" vertical="center"/>
    </xf>
    <xf numFmtId="165" fontId="25" fillId="0" borderId="0" xfId="44" applyNumberFormat="1" applyFont="1" applyFill="1" applyBorder="1" applyAlignment="1">
      <alignment vertical="center"/>
    </xf>
    <xf numFmtId="43" fontId="25" fillId="0" borderId="0" xfId="44" applyFont="1" applyFill="1" applyBorder="1" applyAlignment="1">
      <alignment vertical="center"/>
    </xf>
    <xf numFmtId="0" fontId="33" fillId="0" borderId="0" xfId="43" applyFont="1" applyAlignment="1">
      <alignment vertical="center"/>
    </xf>
    <xf numFmtId="0" fontId="34" fillId="0" borderId="0" xfId="43" applyFont="1" applyBorder="1" applyAlignment="1">
      <alignment horizontal="center" vertical="center"/>
    </xf>
    <xf numFmtId="165" fontId="34" fillId="0" borderId="0" xfId="43" applyNumberFormat="1" applyFont="1" applyBorder="1" applyAlignment="1">
      <alignment vertical="center"/>
    </xf>
    <xf numFmtId="0" fontId="34" fillId="0" borderId="0" xfId="43" applyFont="1" applyBorder="1" applyAlignment="1">
      <alignment vertical="center"/>
    </xf>
    <xf numFmtId="0" fontId="35" fillId="0" borderId="0" xfId="43" applyFont="1" applyBorder="1" applyAlignment="1">
      <alignment vertical="center"/>
    </xf>
    <xf numFmtId="0" fontId="35" fillId="0" borderId="15" xfId="43" applyFont="1" applyBorder="1" applyAlignment="1">
      <alignment vertical="center"/>
    </xf>
    <xf numFmtId="0" fontId="25" fillId="0" borderId="17" xfId="43" applyFont="1" applyBorder="1" applyAlignment="1">
      <alignment vertical="center"/>
    </xf>
    <xf numFmtId="0" fontId="25" fillId="0" borderId="18" xfId="43" applyFont="1" applyBorder="1" applyAlignment="1">
      <alignment vertical="center"/>
    </xf>
    <xf numFmtId="0" fontId="22" fillId="0" borderId="17" xfId="43" applyFont="1" applyBorder="1" applyAlignment="1">
      <alignment horizontal="center" vertical="center"/>
    </xf>
    <xf numFmtId="165" fontId="22" fillId="0" borderId="17" xfId="43" applyNumberFormat="1" applyFont="1" applyBorder="1" applyAlignment="1">
      <alignment horizontal="center" vertical="center"/>
    </xf>
    <xf numFmtId="4" fontId="22" fillId="0" borderId="17" xfId="43" applyNumberFormat="1" applyFont="1" applyBorder="1" applyAlignment="1">
      <alignment horizontal="center" vertical="center"/>
    </xf>
    <xf numFmtId="4" fontId="22" fillId="0" borderId="17" xfId="43" applyNumberFormat="1" applyFont="1" applyBorder="1" applyAlignment="1">
      <alignment vertical="center"/>
    </xf>
    <xf numFmtId="0" fontId="22" fillId="0" borderId="0" xfId="46" applyFont="1" applyAlignment="1">
      <alignment vertical="center"/>
    </xf>
    <xf numFmtId="49" fontId="22" fillId="0" borderId="0" xfId="46" applyNumberFormat="1" applyFont="1" applyAlignment="1">
      <alignment vertical="center"/>
    </xf>
    <xf numFmtId="4" fontId="22" fillId="0" borderId="0" xfId="46" applyNumberFormat="1" applyFont="1" applyAlignment="1">
      <alignment vertical="center"/>
    </xf>
    <xf numFmtId="0" fontId="21" fillId="0" borderId="11" xfId="46" applyFont="1" applyBorder="1" applyAlignment="1">
      <alignment vertical="center"/>
    </xf>
    <xf numFmtId="0" fontId="21" fillId="0" borderId="12" xfId="46" applyFont="1" applyBorder="1" applyAlignment="1">
      <alignment vertical="center"/>
    </xf>
    <xf numFmtId="0" fontId="21" fillId="0" borderId="14" xfId="46" applyFont="1" applyBorder="1" applyAlignment="1">
      <alignment horizontal="centerContinuous" vertical="center"/>
    </xf>
    <xf numFmtId="0" fontId="21" fillId="0" borderId="0" xfId="46" applyFont="1" applyBorder="1" applyAlignment="1">
      <alignment horizontal="centerContinuous" vertical="center"/>
    </xf>
    <xf numFmtId="0" fontId="23" fillId="0" borderId="14" xfId="46" applyFont="1" applyBorder="1" applyAlignment="1">
      <alignment horizontal="centerContinuous" vertical="center"/>
    </xf>
    <xf numFmtId="0" fontId="22" fillId="0" borderId="16" xfId="46" applyFont="1" applyBorder="1" applyAlignment="1">
      <alignment horizontal="centerContinuous" vertical="center"/>
    </xf>
    <xf numFmtId="0" fontId="21" fillId="0" borderId="17" xfId="46" applyFont="1" applyBorder="1" applyAlignment="1">
      <alignment horizontal="centerContinuous" vertical="center"/>
    </xf>
    <xf numFmtId="0" fontId="21" fillId="0" borderId="0" xfId="46" applyFont="1" applyBorder="1" applyAlignment="1">
      <alignment vertical="center"/>
    </xf>
    <xf numFmtId="0" fontId="22" fillId="0" borderId="0" xfId="46" applyFont="1" applyBorder="1" applyAlignment="1">
      <alignment vertical="center"/>
    </xf>
    <xf numFmtId="4" fontId="22" fillId="0" borderId="0" xfId="46" applyNumberFormat="1" applyFont="1" applyBorder="1" applyAlignment="1">
      <alignment vertical="center"/>
    </xf>
    <xf numFmtId="0" fontId="22" fillId="0" borderId="15" xfId="46" applyFont="1" applyBorder="1" applyAlignment="1">
      <alignment vertical="center"/>
    </xf>
    <xf numFmtId="0" fontId="22" fillId="0" borderId="14" xfId="46" applyFont="1" applyBorder="1" applyAlignment="1">
      <alignment vertical="center"/>
    </xf>
    <xf numFmtId="0" fontId="21" fillId="0" borderId="0" xfId="46" applyFont="1" applyBorder="1" applyAlignment="1">
      <alignment horizontal="left" vertical="center"/>
    </xf>
    <xf numFmtId="49" fontId="21" fillId="0" borderId="0" xfId="46" applyNumberFormat="1" applyFont="1" applyBorder="1" applyAlignment="1">
      <alignment horizontal="center" vertical="center"/>
    </xf>
    <xf numFmtId="0" fontId="22" fillId="0" borderId="0" xfId="46" applyFont="1" applyBorder="1" applyAlignment="1">
      <alignment horizontal="center" vertical="center"/>
    </xf>
    <xf numFmtId="4" fontId="21" fillId="0" borderId="0" xfId="46" applyNumberFormat="1" applyFont="1" applyBorder="1" applyAlignment="1">
      <alignment horizontal="center" vertical="center"/>
    </xf>
    <xf numFmtId="0" fontId="21" fillId="0" borderId="0" xfId="46" applyFont="1" applyBorder="1" applyAlignment="1">
      <alignment horizontal="center" vertical="center"/>
    </xf>
    <xf numFmtId="0" fontId="21" fillId="0" borderId="14" xfId="46" applyFont="1" applyBorder="1" applyAlignment="1">
      <alignment horizontal="center" vertical="center"/>
    </xf>
    <xf numFmtId="49" fontId="22" fillId="0" borderId="0" xfId="46" applyNumberFormat="1" applyFont="1" applyBorder="1" applyAlignment="1">
      <alignment horizontal="center" vertical="center"/>
    </xf>
    <xf numFmtId="4" fontId="22" fillId="0" borderId="24" xfId="46" applyNumberFormat="1" applyFont="1" applyBorder="1" applyAlignment="1">
      <alignment horizontal="center" vertical="center"/>
    </xf>
    <xf numFmtId="4" fontId="22" fillId="0" borderId="0" xfId="46" applyNumberFormat="1" applyFont="1" applyBorder="1" applyAlignment="1">
      <alignment horizontal="center" vertical="center"/>
    </xf>
    <xf numFmtId="4" fontId="21" fillId="0" borderId="19" xfId="45" applyNumberFormat="1" applyFont="1" applyBorder="1" applyAlignment="1">
      <alignment horizontal="right" vertical="center"/>
    </xf>
    <xf numFmtId="4" fontId="21" fillId="0" borderId="0" xfId="45" applyNumberFormat="1" applyFont="1" applyBorder="1" applyAlignment="1">
      <alignment horizontal="right" vertical="center"/>
    </xf>
    <xf numFmtId="167" fontId="21" fillId="0" borderId="0" xfId="45" applyNumberFormat="1" applyFont="1" applyBorder="1" applyAlignment="1">
      <alignment horizontal="right" vertical="center"/>
    </xf>
    <xf numFmtId="4" fontId="22" fillId="0" borderId="0" xfId="42" applyNumberFormat="1" applyFont="1" applyBorder="1" applyAlignment="1">
      <alignment horizontal="right" vertical="center" wrapText="1"/>
    </xf>
    <xf numFmtId="4" fontId="22" fillId="0" borderId="0" xfId="45" applyNumberFormat="1" applyFont="1" applyBorder="1" applyAlignment="1">
      <alignment horizontal="right" vertical="center"/>
    </xf>
    <xf numFmtId="167" fontId="22" fillId="0" borderId="0" xfId="45" applyNumberFormat="1" applyFont="1" applyBorder="1" applyAlignment="1">
      <alignment horizontal="right" vertical="center"/>
    </xf>
    <xf numFmtId="166" fontId="22" fillId="0" borderId="0" xfId="45" applyFont="1" applyBorder="1" applyAlignment="1">
      <alignment horizontal="right" vertical="center"/>
    </xf>
    <xf numFmtId="40" fontId="22" fillId="0" borderId="0" xfId="42" applyNumberFormat="1" applyFont="1" applyBorder="1" applyAlignment="1">
      <alignment horizontal="right" vertical="center" wrapText="1"/>
    </xf>
    <xf numFmtId="0" fontId="21" fillId="0" borderId="15" xfId="46" applyFont="1" applyBorder="1" applyAlignment="1">
      <alignment vertical="center"/>
    </xf>
    <xf numFmtId="0" fontId="21" fillId="0" borderId="0" xfId="46" applyFont="1" applyAlignment="1">
      <alignment vertical="center"/>
    </xf>
    <xf numFmtId="4" fontId="22" fillId="0" borderId="0" xfId="46" applyNumberFormat="1" applyFont="1" applyBorder="1" applyAlignment="1">
      <alignment horizontal="right" vertical="center"/>
    </xf>
    <xf numFmtId="0" fontId="22" fillId="0" borderId="0" xfId="46" applyFont="1" applyBorder="1" applyAlignment="1">
      <alignment horizontal="right" vertical="center"/>
    </xf>
    <xf numFmtId="166" fontId="21" fillId="0" borderId="0" xfId="45" applyFont="1" applyBorder="1" applyAlignment="1">
      <alignment horizontal="right" vertical="center"/>
    </xf>
    <xf numFmtId="4" fontId="22" fillId="0" borderId="24" xfId="45" applyNumberFormat="1" applyFont="1" applyBorder="1" applyAlignment="1">
      <alignment horizontal="right" vertical="center"/>
    </xf>
    <xf numFmtId="3" fontId="22" fillId="0" borderId="15" xfId="46" applyNumberFormat="1" applyFont="1" applyBorder="1" applyAlignment="1">
      <alignment vertical="center"/>
    </xf>
    <xf numFmtId="4" fontId="21" fillId="0" borderId="20" xfId="45" applyNumberFormat="1" applyFont="1" applyBorder="1" applyAlignment="1">
      <alignment horizontal="right" vertical="center"/>
    </xf>
    <xf numFmtId="4" fontId="22" fillId="0" borderId="0" xfId="45" applyNumberFormat="1" applyFont="1" applyBorder="1" applyAlignment="1">
      <alignment vertical="center"/>
    </xf>
    <xf numFmtId="167" fontId="22" fillId="0" borderId="0" xfId="45" applyNumberFormat="1" applyFont="1" applyBorder="1" applyAlignment="1">
      <alignment vertical="center"/>
    </xf>
    <xf numFmtId="49" fontId="22" fillId="0" borderId="0" xfId="46" applyNumberFormat="1" applyFont="1" applyBorder="1" applyAlignment="1">
      <alignment vertical="center"/>
    </xf>
    <xf numFmtId="3" fontId="22" fillId="0" borderId="0" xfId="46" applyNumberFormat="1" applyFont="1" applyBorder="1" applyAlignment="1">
      <alignment vertical="center"/>
    </xf>
    <xf numFmtId="0" fontId="21" fillId="0" borderId="11" xfId="46" applyFont="1" applyBorder="1" applyAlignment="1">
      <alignment horizontal="center" vertical="center"/>
    </xf>
    <xf numFmtId="0" fontId="22" fillId="0" borderId="12" xfId="46" applyFont="1" applyBorder="1" applyAlignment="1">
      <alignment vertical="center"/>
    </xf>
    <xf numFmtId="49" fontId="22" fillId="0" borderId="12" xfId="46" applyNumberFormat="1" applyFont="1" applyBorder="1" applyAlignment="1">
      <alignment vertical="center"/>
    </xf>
    <xf numFmtId="4" fontId="22" fillId="0" borderId="12" xfId="46" applyNumberFormat="1" applyFont="1" applyBorder="1" applyAlignment="1">
      <alignment horizontal="center" vertical="center"/>
    </xf>
    <xf numFmtId="0" fontId="21" fillId="0" borderId="13" xfId="43" applyFont="1" applyBorder="1" applyAlignment="1">
      <alignment horizontal="center" vertical="center"/>
    </xf>
    <xf numFmtId="4" fontId="22" fillId="33" borderId="0" xfId="43" applyNumberFormat="1" applyFont="1" applyFill="1" applyBorder="1" applyAlignment="1">
      <alignment horizontal="left" vertical="center" wrapText="1"/>
    </xf>
    <xf numFmtId="0" fontId="26" fillId="0" borderId="0" xfId="43" applyFont="1" applyBorder="1" applyAlignment="1">
      <alignment horizontal="center" vertical="center"/>
    </xf>
    <xf numFmtId="49" fontId="22" fillId="0" borderId="17" xfId="46" applyNumberFormat="1" applyFont="1" applyBorder="1" applyAlignment="1">
      <alignment vertical="center"/>
    </xf>
    <xf numFmtId="0" fontId="22" fillId="0" borderId="17" xfId="46" applyFont="1" applyBorder="1" applyAlignment="1">
      <alignment vertical="center"/>
    </xf>
    <xf numFmtId="4" fontId="22" fillId="0" borderId="17" xfId="46" applyNumberFormat="1" applyFont="1" applyBorder="1" applyAlignment="1">
      <alignment vertical="center"/>
    </xf>
    <xf numFmtId="0" fontId="22" fillId="0" borderId="18" xfId="46" applyFont="1" applyBorder="1" applyAlignment="1">
      <alignment vertical="center"/>
    </xf>
    <xf numFmtId="167" fontId="22" fillId="0" borderId="0" xfId="46" applyNumberFormat="1" applyFont="1" applyAlignment="1">
      <alignment vertical="center"/>
    </xf>
    <xf numFmtId="0" fontId="22" fillId="33" borderId="0" xfId="46" applyFont="1" applyFill="1" applyAlignment="1">
      <alignment vertical="center"/>
    </xf>
    <xf numFmtId="4" fontId="21" fillId="0" borderId="22" xfId="45" applyNumberFormat="1" applyFont="1" applyBorder="1" applyAlignment="1">
      <alignment horizontal="right" vertical="center"/>
    </xf>
    <xf numFmtId="4" fontId="22" fillId="0" borderId="19" xfId="45" applyNumberFormat="1" applyFont="1" applyBorder="1" applyAlignment="1">
      <alignment horizontal="right" vertical="center"/>
    </xf>
    <xf numFmtId="164" fontId="22" fillId="0" borderId="0" xfId="42" applyNumberFormat="1" applyFont="1" applyBorder="1" applyAlignment="1">
      <alignment horizontal="right" vertical="center" wrapText="1"/>
    </xf>
    <xf numFmtId="4" fontId="21" fillId="0" borderId="0" xfId="42" applyNumberFormat="1" applyFont="1" applyBorder="1" applyAlignment="1">
      <alignment horizontal="right" vertical="center" wrapText="1"/>
    </xf>
    <xf numFmtId="0" fontId="22" fillId="0" borderId="0" xfId="46" applyFont="1" applyFill="1" applyBorder="1" applyAlignment="1">
      <alignment vertical="center"/>
    </xf>
    <xf numFmtId="49" fontId="21" fillId="0" borderId="0" xfId="46" applyNumberFormat="1" applyFont="1" applyFill="1" applyBorder="1" applyAlignment="1">
      <alignment horizontal="center" vertical="center"/>
    </xf>
    <xf numFmtId="3" fontId="22" fillId="0" borderId="15" xfId="46" applyNumberFormat="1" applyFont="1" applyBorder="1" applyAlignment="1">
      <alignment horizontal="center" vertical="center"/>
    </xf>
    <xf numFmtId="0" fontId="22" fillId="0" borderId="14" xfId="46" applyFont="1" applyBorder="1" applyAlignment="1">
      <alignment horizontal="left" vertical="center"/>
    </xf>
    <xf numFmtId="0" fontId="26" fillId="0" borderId="0" xfId="46" applyFont="1" applyBorder="1" applyAlignment="1">
      <alignment horizontal="center" vertical="center"/>
    </xf>
    <xf numFmtId="0" fontId="26" fillId="0" borderId="0" xfId="46" applyFont="1" applyBorder="1" applyAlignment="1">
      <alignment horizontal="left" vertical="center"/>
    </xf>
    <xf numFmtId="49" fontId="22" fillId="0" borderId="0" xfId="43" applyNumberFormat="1" applyFont="1" applyBorder="1" applyAlignment="1">
      <alignment horizontal="left" vertical="center" wrapText="1"/>
    </xf>
    <xf numFmtId="4" fontId="26" fillId="33" borderId="0" xfId="43" applyNumberFormat="1" applyFont="1" applyFill="1" applyBorder="1" applyAlignment="1">
      <alignment horizontal="center" vertical="center"/>
    </xf>
    <xf numFmtId="4" fontId="26" fillId="0" borderId="0" xfId="43" applyNumberFormat="1" applyFont="1" applyBorder="1" applyAlignment="1">
      <alignment horizontal="center" vertical="center"/>
    </xf>
    <xf numFmtId="0" fontId="36" fillId="0" borderId="0" xfId="43" applyFont="1" applyBorder="1" applyAlignment="1">
      <alignment vertical="center"/>
    </xf>
    <xf numFmtId="0" fontId="26" fillId="0" borderId="0" xfId="43" applyFont="1" applyBorder="1" applyAlignment="1">
      <alignment vertical="center"/>
    </xf>
    <xf numFmtId="0" fontId="37" fillId="0" borderId="14" xfId="46" applyFont="1" applyBorder="1" applyAlignment="1">
      <alignment horizontal="center" vertical="center"/>
    </xf>
    <xf numFmtId="0" fontId="37" fillId="0" borderId="0" xfId="46" applyFont="1" applyBorder="1" applyAlignment="1">
      <alignment horizontal="center" vertical="center"/>
    </xf>
    <xf numFmtId="49" fontId="37" fillId="0" borderId="0" xfId="46" applyNumberFormat="1" applyFont="1" applyBorder="1" applyAlignment="1">
      <alignment horizontal="center" vertical="center"/>
    </xf>
    <xf numFmtId="4" fontId="37" fillId="0" borderId="0" xfId="46" applyNumberFormat="1" applyFont="1" applyBorder="1" applyAlignment="1">
      <alignment horizontal="center" vertical="center"/>
    </xf>
    <xf numFmtId="0" fontId="37" fillId="0" borderId="15" xfId="46" applyFont="1" applyBorder="1" applyAlignment="1">
      <alignment horizontal="center" vertical="center"/>
    </xf>
    <xf numFmtId="0" fontId="37" fillId="0" borderId="0" xfId="46" applyFont="1" applyAlignment="1">
      <alignment horizontal="center" vertical="center"/>
    </xf>
    <xf numFmtId="49" fontId="26" fillId="0" borderId="17" xfId="43" applyNumberFormat="1" applyFont="1" applyBorder="1" applyAlignment="1">
      <alignment vertical="center"/>
    </xf>
    <xf numFmtId="0" fontId="26" fillId="0" borderId="17" xfId="43" applyFont="1" applyBorder="1" applyAlignment="1">
      <alignment vertical="center"/>
    </xf>
    <xf numFmtId="0" fontId="21" fillId="0" borderId="15" xfId="46" applyFont="1" applyBorder="1" applyAlignment="1">
      <alignment horizontal="center" vertical="center"/>
    </xf>
    <xf numFmtId="0" fontId="0" fillId="0" borderId="0" xfId="0" applyBorder="1"/>
    <xf numFmtId="164" fontId="0" fillId="0" borderId="11" xfId="0" applyNumberFormat="1" applyBorder="1"/>
    <xf numFmtId="0" fontId="0" fillId="0" borderId="12" xfId="0" applyBorder="1"/>
    <xf numFmtId="0" fontId="0" fillId="0" borderId="13" xfId="0" applyBorder="1"/>
    <xf numFmtId="164" fontId="0" fillId="0" borderId="14" xfId="0" applyNumberFormat="1" applyBorder="1"/>
    <xf numFmtId="0" fontId="0" fillId="0" borderId="15" xfId="0" applyBorder="1"/>
    <xf numFmtId="164" fontId="0" fillId="0" borderId="16" xfId="0" applyNumberFormat="1" applyBorder="1"/>
    <xf numFmtId="0" fontId="0" fillId="0" borderId="17" xfId="0" applyBorder="1"/>
    <xf numFmtId="0" fontId="0" fillId="0" borderId="18" xfId="0" applyBorder="1"/>
    <xf numFmtId="0" fontId="24" fillId="0" borderId="0" xfId="43" applyFont="1" applyBorder="1" applyAlignment="1">
      <alignment horizontal="center" vertical="center" wrapText="1"/>
    </xf>
    <xf numFmtId="164" fontId="22" fillId="0" borderId="0" xfId="43" applyNumberFormat="1" applyFont="1" applyBorder="1" applyAlignment="1">
      <alignment vertical="center"/>
    </xf>
    <xf numFmtId="40" fontId="25" fillId="0" borderId="0" xfId="42" applyNumberFormat="1" applyFont="1" applyBorder="1" applyAlignment="1">
      <alignment horizontal="right" vertical="center" wrapText="1"/>
    </xf>
    <xf numFmtId="0" fontId="21" fillId="0" borderId="0" xfId="43" applyFont="1" applyBorder="1" applyAlignment="1">
      <alignment horizontal="center"/>
    </xf>
    <xf numFmtId="165" fontId="21" fillId="0" borderId="0" xfId="43" applyNumberFormat="1" applyFont="1" applyBorder="1" applyAlignment="1">
      <alignment horizontal="right" vertical="center"/>
    </xf>
    <xf numFmtId="165" fontId="25" fillId="0" borderId="0" xfId="43" applyNumberFormat="1" applyFont="1" applyBorder="1" applyAlignment="1">
      <alignment horizontal="center" vertical="center"/>
    </xf>
    <xf numFmtId="0" fontId="19" fillId="0" borderId="0" xfId="43" applyFont="1" applyBorder="1" applyAlignment="1">
      <alignment vertical="center"/>
    </xf>
    <xf numFmtId="0" fontId="19" fillId="0" borderId="0" xfId="43" applyFont="1" applyBorder="1" applyAlignment="1">
      <alignment horizontal="center" vertical="center"/>
    </xf>
    <xf numFmtId="165" fontId="19" fillId="0" borderId="0" xfId="43" applyNumberFormat="1" applyFont="1" applyBorder="1" applyAlignment="1">
      <alignment horizontal="center" vertical="center"/>
    </xf>
    <xf numFmtId="0" fontId="27" fillId="0" borderId="0" xfId="43" applyFont="1" applyBorder="1" applyAlignment="1">
      <alignment vertical="center" wrapText="1"/>
    </xf>
    <xf numFmtId="0" fontId="19" fillId="0" borderId="0" xfId="43" applyFont="1" applyBorder="1" applyAlignment="1">
      <alignment horizontal="left" vertical="center"/>
    </xf>
    <xf numFmtId="0" fontId="27" fillId="0" borderId="0" xfId="43" applyFont="1" applyBorder="1" applyAlignment="1">
      <alignment horizontal="center" vertical="center"/>
    </xf>
    <xf numFmtId="0" fontId="19" fillId="0" borderId="0" xfId="46" applyFont="1" applyBorder="1" applyAlignment="1">
      <alignment horizontal="center" vertical="center"/>
    </xf>
    <xf numFmtId="165" fontId="19" fillId="0" borderId="0" xfId="46" applyNumberFormat="1" applyFont="1" applyBorder="1" applyAlignment="1">
      <alignment horizontal="center" vertical="center"/>
    </xf>
    <xf numFmtId="0" fontId="21" fillId="0" borderId="14" xfId="46" applyFont="1" applyBorder="1" applyAlignment="1">
      <alignment horizontal="right" vertical="center"/>
    </xf>
    <xf numFmtId="0" fontId="22" fillId="0" borderId="14" xfId="46" applyFont="1" applyBorder="1" applyAlignment="1">
      <alignment horizontal="right" vertical="center"/>
    </xf>
    <xf numFmtId="49" fontId="21" fillId="0" borderId="12" xfId="46" applyNumberFormat="1" applyFont="1" applyBorder="1" applyAlignment="1">
      <alignment vertical="center"/>
    </xf>
    <xf numFmtId="4" fontId="22" fillId="0" borderId="12" xfId="46" applyNumberFormat="1" applyFont="1" applyBorder="1" applyAlignment="1">
      <alignment vertical="center"/>
    </xf>
    <xf numFmtId="0" fontId="22" fillId="0" borderId="13" xfId="46" applyFont="1" applyBorder="1" applyAlignment="1">
      <alignment vertical="center"/>
    </xf>
    <xf numFmtId="0" fontId="22" fillId="0" borderId="15" xfId="46" applyFont="1" applyBorder="1" applyAlignment="1">
      <alignment horizontal="center" vertical="center"/>
    </xf>
    <xf numFmtId="4" fontId="21" fillId="0" borderId="25" xfId="45" applyNumberFormat="1" applyFont="1" applyBorder="1" applyAlignment="1">
      <alignment horizontal="right" vertical="center"/>
    </xf>
    <xf numFmtId="166" fontId="22" fillId="0" borderId="15" xfId="45" applyFont="1" applyBorder="1" applyAlignment="1">
      <alignment horizontal="right" vertical="center"/>
    </xf>
    <xf numFmtId="4" fontId="22" fillId="0" borderId="15" xfId="45" applyNumberFormat="1" applyFont="1" applyBorder="1" applyAlignment="1">
      <alignment horizontal="right" vertical="center"/>
    </xf>
    <xf numFmtId="40" fontId="22" fillId="0" borderId="15" xfId="42" applyNumberFormat="1" applyFont="1" applyBorder="1" applyAlignment="1">
      <alignment horizontal="right" vertical="center" wrapText="1"/>
    </xf>
    <xf numFmtId="167" fontId="22" fillId="0" borderId="15" xfId="45" applyNumberFormat="1" applyFont="1" applyBorder="1" applyAlignment="1">
      <alignment horizontal="right" vertical="center"/>
    </xf>
    <xf numFmtId="167" fontId="22" fillId="0" borderId="26" xfId="45" applyNumberFormat="1" applyFont="1" applyBorder="1" applyAlignment="1">
      <alignment horizontal="right" vertical="center"/>
    </xf>
    <xf numFmtId="166" fontId="22" fillId="0" borderId="15" xfId="46" applyNumberFormat="1" applyFont="1" applyBorder="1" applyAlignment="1">
      <alignment horizontal="right" vertical="center"/>
    </xf>
    <xf numFmtId="0" fontId="22" fillId="0" borderId="15" xfId="46" applyFont="1" applyBorder="1" applyAlignment="1">
      <alignment horizontal="right" vertical="center"/>
    </xf>
    <xf numFmtId="166" fontId="21" fillId="0" borderId="25" xfId="45" applyFont="1" applyBorder="1" applyAlignment="1">
      <alignment horizontal="right" vertical="center"/>
    </xf>
    <xf numFmtId="166" fontId="21" fillId="0" borderId="26" xfId="45" applyFont="1" applyBorder="1" applyAlignment="1">
      <alignment horizontal="right" vertical="center"/>
    </xf>
    <xf numFmtId="166" fontId="22" fillId="0" borderId="25" xfId="45" applyFont="1" applyBorder="1" applyAlignment="1">
      <alignment horizontal="right" vertical="center"/>
    </xf>
    <xf numFmtId="167" fontId="21" fillId="0" borderId="27" xfId="45" applyNumberFormat="1" applyFont="1" applyBorder="1" applyAlignment="1">
      <alignment horizontal="right" vertical="center"/>
    </xf>
    <xf numFmtId="167" fontId="22" fillId="0" borderId="15" xfId="45" applyNumberFormat="1" applyFont="1" applyBorder="1" applyAlignment="1">
      <alignment vertical="center"/>
    </xf>
    <xf numFmtId="0" fontId="26" fillId="0" borderId="15" xfId="43" applyFont="1" applyBorder="1" applyAlignment="1">
      <alignment horizontal="center" vertical="center"/>
    </xf>
    <xf numFmtId="0" fontId="22" fillId="0" borderId="12" xfId="46" applyFont="1" applyBorder="1" applyAlignment="1">
      <alignment horizontal="center" vertical="center"/>
    </xf>
    <xf numFmtId="165" fontId="25" fillId="0" borderId="0" xfId="42" applyNumberFormat="1" applyFont="1" applyBorder="1" applyAlignment="1">
      <alignment vertical="center" wrapText="1"/>
    </xf>
    <xf numFmtId="164" fontId="25" fillId="0" borderId="0" xfId="42" applyNumberFormat="1" applyFont="1" applyBorder="1" applyAlignment="1">
      <alignment vertical="center" wrapText="1"/>
    </xf>
    <xf numFmtId="164" fontId="21" fillId="0" borderId="0" xfId="45" applyNumberFormat="1" applyFont="1" applyFill="1" applyBorder="1" applyAlignment="1">
      <alignment vertical="center"/>
    </xf>
    <xf numFmtId="0" fontId="34" fillId="0" borderId="0" xfId="43" applyFont="1" applyBorder="1" applyAlignment="1">
      <alignment horizontal="center" vertical="center"/>
    </xf>
    <xf numFmtId="0" fontId="19" fillId="0" borderId="16" xfId="43" applyFont="1" applyBorder="1" applyAlignment="1">
      <alignment horizontal="left" vertical="center"/>
    </xf>
    <xf numFmtId="0" fontId="19" fillId="0" borderId="17" xfId="43" applyFont="1" applyBorder="1" applyAlignment="1">
      <alignment horizontal="left" vertical="center"/>
    </xf>
    <xf numFmtId="0" fontId="19" fillId="0" borderId="0" xfId="43" applyFont="1" applyBorder="1" applyAlignment="1">
      <alignment horizontal="center" vertical="center"/>
    </xf>
    <xf numFmtId="0" fontId="25" fillId="0" borderId="0" xfId="46" applyFont="1" applyBorder="1" applyAlignment="1">
      <alignment horizontal="center" vertical="center"/>
    </xf>
    <xf numFmtId="0" fontId="25" fillId="0" borderId="0" xfId="43" applyFont="1" applyBorder="1" applyAlignment="1">
      <alignment horizontal="center" vertical="center"/>
    </xf>
    <xf numFmtId="0" fontId="27" fillId="0" borderId="0" xfId="43" applyFont="1" applyBorder="1" applyAlignment="1">
      <alignment horizontal="center" vertical="center"/>
    </xf>
    <xf numFmtId="0" fontId="24" fillId="0" borderId="0" xfId="43" applyFont="1" applyBorder="1" applyAlignment="1">
      <alignment horizontal="center" vertical="center" wrapText="1"/>
    </xf>
    <xf numFmtId="0" fontId="31" fillId="0" borderId="0" xfId="43" applyFont="1" applyBorder="1" applyAlignment="1">
      <alignment horizontal="center" vertical="center"/>
    </xf>
    <xf numFmtId="0" fontId="32" fillId="0" borderId="0" xfId="43" applyFont="1" applyBorder="1" applyAlignment="1">
      <alignment horizontal="center" vertical="center"/>
    </xf>
    <xf numFmtId="0" fontId="21" fillId="0" borderId="16" xfId="43" applyFont="1" applyBorder="1" applyAlignment="1">
      <alignment horizontal="center" vertical="center"/>
    </xf>
    <xf numFmtId="0" fontId="21" fillId="0" borderId="17" xfId="43" applyFont="1" applyBorder="1" applyAlignment="1">
      <alignment horizontal="center" vertical="center"/>
    </xf>
    <xf numFmtId="0" fontId="21" fillId="0" borderId="18" xfId="43" applyFont="1" applyBorder="1" applyAlignment="1">
      <alignment horizontal="center" vertical="center"/>
    </xf>
    <xf numFmtId="0" fontId="19" fillId="0" borderId="0" xfId="46" applyFont="1" applyBorder="1" applyAlignment="1">
      <alignment horizontal="center" vertical="center"/>
    </xf>
    <xf numFmtId="0" fontId="21" fillId="0" borderId="11" xfId="43" applyFont="1" applyBorder="1" applyAlignment="1" applyProtection="1">
      <alignment horizontal="center" vertical="center"/>
      <protection locked="0"/>
    </xf>
    <xf numFmtId="0" fontId="21" fillId="0" borderId="12" xfId="43" applyFont="1" applyBorder="1" applyAlignment="1" applyProtection="1">
      <alignment horizontal="center" vertical="center"/>
      <protection locked="0"/>
    </xf>
    <xf numFmtId="0" fontId="21" fillId="0" borderId="13" xfId="43" applyFont="1" applyBorder="1" applyAlignment="1" applyProtection="1">
      <alignment horizontal="center" vertical="center"/>
      <protection locked="0"/>
    </xf>
    <xf numFmtId="0" fontId="21" fillId="0" borderId="14" xfId="43" applyFont="1" applyBorder="1" applyAlignment="1">
      <alignment horizontal="center" vertical="center"/>
    </xf>
    <xf numFmtId="0" fontId="21" fillId="0" borderId="0" xfId="43" applyFont="1" applyBorder="1" applyAlignment="1">
      <alignment horizontal="center" vertical="center"/>
    </xf>
    <xf numFmtId="0" fontId="21" fillId="0" borderId="15" xfId="43" applyFont="1" applyBorder="1" applyAlignment="1">
      <alignment horizontal="center" vertical="center"/>
    </xf>
    <xf numFmtId="0" fontId="21" fillId="0" borderId="11" xfId="43" applyFont="1" applyBorder="1" applyAlignment="1">
      <alignment horizontal="center" vertical="center"/>
    </xf>
    <xf numFmtId="0" fontId="21" fillId="0" borderId="12" xfId="43" applyFont="1" applyBorder="1" applyAlignment="1">
      <alignment horizontal="center" vertical="center"/>
    </xf>
    <xf numFmtId="0" fontId="21" fillId="0" borderId="13" xfId="43" applyFont="1" applyBorder="1" applyAlignment="1">
      <alignment horizontal="center" vertical="center"/>
    </xf>
    <xf numFmtId="0" fontId="21" fillId="0" borderId="14" xfId="43" applyFont="1" applyFill="1" applyBorder="1" applyAlignment="1">
      <alignment horizontal="center" vertical="center"/>
    </xf>
    <xf numFmtId="0" fontId="21" fillId="0" borderId="0" xfId="43" applyFont="1" applyFill="1" applyBorder="1" applyAlignment="1">
      <alignment horizontal="center" vertical="center"/>
    </xf>
    <xf numFmtId="0" fontId="21" fillId="0" borderId="15" xfId="43" applyFont="1" applyFill="1" applyBorder="1" applyAlignment="1">
      <alignment horizontal="center" vertical="center"/>
    </xf>
    <xf numFmtId="0" fontId="26" fillId="0" borderId="0" xfId="43" applyFont="1" applyBorder="1" applyAlignment="1">
      <alignment horizontal="center" vertical="center"/>
    </xf>
    <xf numFmtId="0" fontId="36" fillId="0" borderId="0" xfId="43" applyFont="1" applyBorder="1" applyAlignment="1">
      <alignment horizontal="center" vertical="center"/>
    </xf>
    <xf numFmtId="0" fontId="37" fillId="0" borderId="0" xfId="46" applyFont="1" applyBorder="1" applyAlignment="1">
      <alignment horizontal="center" vertical="center"/>
    </xf>
    <xf numFmtId="0" fontId="26" fillId="0" borderId="16" xfId="46" applyFont="1" applyBorder="1" applyAlignment="1">
      <alignment horizontal="left" vertical="center" wrapText="1"/>
    </xf>
    <xf numFmtId="0" fontId="26" fillId="0" borderId="17" xfId="46" applyFont="1" applyBorder="1" applyAlignment="1">
      <alignment horizontal="left" vertical="center" wrapText="1"/>
    </xf>
    <xf numFmtId="0" fontId="26" fillId="0" borderId="17" xfId="43" applyFont="1" applyBorder="1" applyAlignment="1">
      <alignment horizontal="left" vertical="center"/>
    </xf>
    <xf numFmtId="0" fontId="26" fillId="0" borderId="18" xfId="43" applyFont="1" applyBorder="1" applyAlignment="1">
      <alignment horizontal="left" vertical="center"/>
    </xf>
    <xf numFmtId="0" fontId="26" fillId="0" borderId="0" xfId="46" applyFont="1" applyBorder="1" applyAlignment="1">
      <alignment horizontal="center" vertical="center"/>
    </xf>
    <xf numFmtId="0" fontId="26" fillId="0" borderId="15" xfId="43" applyFont="1" applyBorder="1" applyAlignment="1">
      <alignment horizontal="center" vertical="center"/>
    </xf>
    <xf numFmtId="4" fontId="26" fillId="0" borderId="0" xfId="43" applyNumberFormat="1" applyFont="1" applyBorder="1" applyAlignment="1">
      <alignment horizontal="center" vertical="center"/>
    </xf>
    <xf numFmtId="0" fontId="21" fillId="0" borderId="11" xfId="46" applyFont="1" applyBorder="1" applyAlignment="1">
      <alignment horizontal="center" vertical="center"/>
    </xf>
    <xf numFmtId="0" fontId="21" fillId="0" borderId="12" xfId="46" applyFont="1" applyBorder="1" applyAlignment="1">
      <alignment horizontal="center" vertical="center"/>
    </xf>
    <xf numFmtId="0" fontId="21" fillId="0" borderId="13" xfId="46" applyFont="1" applyBorder="1" applyAlignment="1">
      <alignment horizontal="center" vertical="center"/>
    </xf>
    <xf numFmtId="0" fontId="21" fillId="0" borderId="14" xfId="46" applyFont="1" applyBorder="1" applyAlignment="1">
      <alignment horizontal="center" vertical="center"/>
    </xf>
    <xf numFmtId="0" fontId="21" fillId="0" borderId="0" xfId="46" applyFont="1" applyBorder="1" applyAlignment="1">
      <alignment horizontal="center" vertical="center"/>
    </xf>
    <xf numFmtId="0" fontId="21" fillId="0" borderId="15" xfId="46" applyFont="1" applyBorder="1" applyAlignment="1">
      <alignment horizontal="center" vertical="center"/>
    </xf>
    <xf numFmtId="0" fontId="21" fillId="0" borderId="16" xfId="46" applyFont="1" applyBorder="1" applyAlignment="1">
      <alignment horizontal="center" vertical="center"/>
    </xf>
    <xf numFmtId="0" fontId="21" fillId="0" borderId="17" xfId="46" applyFont="1" applyBorder="1" applyAlignment="1">
      <alignment horizontal="center" vertical="center"/>
    </xf>
    <xf numFmtId="0" fontId="21" fillId="0" borderId="18" xfId="46" applyFont="1" applyBorder="1" applyAlignment="1">
      <alignment horizontal="center" vertical="center"/>
    </xf>
    <xf numFmtId="0" fontId="21" fillId="0" borderId="0" xfId="46" applyFont="1" applyBorder="1" applyAlignment="1">
      <alignment horizontal="left" vertical="center" wrapText="1"/>
    </xf>
    <xf numFmtId="0" fontId="36" fillId="0" borderId="0" xfId="46" applyFont="1" applyBorder="1" applyAlignment="1">
      <alignment horizontal="center" vertical="center"/>
    </xf>
    <xf numFmtId="0" fontId="36" fillId="0" borderId="15" xfId="43" applyFont="1" applyBorder="1" applyAlignment="1">
      <alignment horizontal="center" vertical="center"/>
    </xf>
  </cellXfs>
  <cellStyles count="47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2" xfId="44"/>
    <cellStyle name="Millares 2 2" xfId="45"/>
    <cellStyle name="Neutral" xfId="8" builtinId="28" customBuiltin="1"/>
    <cellStyle name="Normal" xfId="0" builtinId="0"/>
    <cellStyle name="Normal 2 2" xfId="43"/>
    <cellStyle name="Normal 2 3" xfId="42"/>
    <cellStyle name="Normal 4" xfId="46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57</xdr:row>
      <xdr:rowOff>76199</xdr:rowOff>
    </xdr:from>
    <xdr:ext cx="2604463" cy="695325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00025" y="8286749"/>
          <a:ext cx="2604463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38101</xdr:rowOff>
    </xdr:from>
    <xdr:ext cx="2619375" cy="7810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90500" y="38101"/>
          <a:ext cx="2619375" cy="781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62</xdr:row>
      <xdr:rowOff>57150</xdr:rowOff>
    </xdr:from>
    <xdr:ext cx="26860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0" y="9077325"/>
          <a:ext cx="26860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47626</xdr:colOff>
      <xdr:row>1</xdr:row>
      <xdr:rowOff>47625</xdr:rowOff>
    </xdr:from>
    <xdr:ext cx="2686050" cy="6667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6" y="200025"/>
          <a:ext cx="2686050" cy="666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28575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2050" name="Control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V145"/>
  <sheetViews>
    <sheetView showGridLines="0" tabSelected="1" view="pageBreakPreview" zoomScaleNormal="100" zoomScaleSheetLayoutView="100" workbookViewId="0">
      <selection activeCell="E55" sqref="E55"/>
    </sheetView>
  </sheetViews>
  <sheetFormatPr baseColWidth="10" defaultColWidth="11.5703125" defaultRowHeight="11.25" x14ac:dyDescent="0.25"/>
  <cols>
    <col min="1" max="1" width="2.140625" style="25" customWidth="1"/>
    <col min="2" max="2" width="6.140625" style="25" customWidth="1"/>
    <col min="3" max="3" width="34.140625" style="25" customWidth="1"/>
    <col min="4" max="4" width="7.85546875" style="28" hidden="1" customWidth="1"/>
    <col min="5" max="5" width="16.140625" style="34" customWidth="1"/>
    <col min="6" max="6" width="2.42578125" style="25" customWidth="1"/>
    <col min="7" max="7" width="16.140625" style="35" customWidth="1"/>
    <col min="8" max="8" width="1" style="35" customWidth="1"/>
    <col min="9" max="9" width="17.140625" style="35" hidden="1" customWidth="1"/>
    <col min="10" max="10" width="2.7109375" style="35" customWidth="1"/>
    <col min="11" max="11" width="4.85546875" style="25" customWidth="1"/>
    <col min="12" max="12" width="30" style="25" customWidth="1"/>
    <col min="13" max="13" width="3.85546875" style="28" hidden="1" customWidth="1"/>
    <col min="14" max="14" width="19.42578125" style="25" customWidth="1"/>
    <col min="15" max="15" width="4.140625" style="25" customWidth="1"/>
    <col min="16" max="16" width="17.85546875" style="25" customWidth="1"/>
    <col min="17" max="17" width="0.5703125" style="25" customWidth="1"/>
    <col min="18" max="18" width="17.85546875" style="25" hidden="1" customWidth="1"/>
    <col min="19" max="19" width="1.28515625" style="25" customWidth="1"/>
    <col min="20" max="20" width="1.140625" style="25" customWidth="1"/>
    <col min="21" max="21" width="0.85546875" style="25" customWidth="1"/>
    <col min="22" max="16384" width="11.5703125" style="25"/>
  </cols>
  <sheetData>
    <row r="1" spans="2:19" ht="12" thickBot="1" x14ac:dyDescent="0.3"/>
    <row r="2" spans="2:19" s="13" customFormat="1" ht="15" customHeight="1" x14ac:dyDescent="0.25">
      <c r="B2" s="11"/>
      <c r="C2" s="12"/>
      <c r="D2" s="12"/>
      <c r="E2" s="320" t="s">
        <v>5</v>
      </c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2"/>
    </row>
    <row r="3" spans="2:19" s="13" customFormat="1" ht="15.75" customHeight="1" x14ac:dyDescent="0.25">
      <c r="B3" s="14"/>
      <c r="C3" s="80"/>
      <c r="D3" s="80"/>
      <c r="E3" s="317" t="s">
        <v>1162</v>
      </c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9"/>
    </row>
    <row r="4" spans="2:19" s="13" customFormat="1" ht="18" customHeight="1" x14ac:dyDescent="0.25">
      <c r="B4" s="15"/>
      <c r="C4" s="81"/>
      <c r="D4" s="81"/>
      <c r="E4" s="323" t="s">
        <v>1318</v>
      </c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5"/>
    </row>
    <row r="5" spans="2:19" s="13" customFormat="1" ht="18.75" customHeight="1" thickBot="1" x14ac:dyDescent="0.3">
      <c r="B5" s="16"/>
      <c r="C5" s="17"/>
      <c r="D5" s="17"/>
      <c r="E5" s="310" t="s">
        <v>1163</v>
      </c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  <c r="S5" s="312"/>
    </row>
    <row r="6" spans="2:19" s="13" customFormat="1" ht="1.5" customHeight="1" x14ac:dyDescent="0.25">
      <c r="B6" s="18"/>
      <c r="C6" s="19"/>
      <c r="D6" s="20"/>
      <c r="E6" s="21"/>
      <c r="F6" s="19"/>
      <c r="G6" s="22"/>
      <c r="H6" s="22"/>
      <c r="I6" s="22"/>
      <c r="J6" s="22"/>
      <c r="K6" s="19"/>
      <c r="L6" s="19"/>
      <c r="M6" s="20"/>
      <c r="N6" s="19"/>
      <c r="O6" s="19"/>
      <c r="P6" s="19"/>
      <c r="Q6" s="19"/>
      <c r="R6" s="19"/>
      <c r="S6" s="23"/>
    </row>
    <row r="7" spans="2:19" s="13" customFormat="1" x14ac:dyDescent="0.25">
      <c r="B7" s="24"/>
      <c r="C7" s="84"/>
      <c r="D7" s="88" t="s">
        <v>1164</v>
      </c>
      <c r="E7" s="86" t="s">
        <v>1165</v>
      </c>
      <c r="F7" s="85"/>
      <c r="G7" s="85" t="s">
        <v>1165</v>
      </c>
      <c r="H7" s="85"/>
      <c r="I7" s="262" t="s">
        <v>1166</v>
      </c>
      <c r="J7" s="85"/>
      <c r="K7" s="85"/>
      <c r="L7" s="263"/>
      <c r="M7" s="88" t="s">
        <v>1164</v>
      </c>
      <c r="N7" s="85" t="s">
        <v>1165</v>
      </c>
      <c r="O7" s="85"/>
      <c r="P7" s="85" t="s">
        <v>1165</v>
      </c>
      <c r="Q7" s="85"/>
      <c r="R7" s="262" t="s">
        <v>1166</v>
      </c>
      <c r="S7" s="30"/>
    </row>
    <row r="8" spans="2:19" s="13" customFormat="1" x14ac:dyDescent="0.25">
      <c r="B8" s="24"/>
      <c r="C8" s="84"/>
      <c r="D8" s="88"/>
      <c r="E8" s="88">
        <v>2024</v>
      </c>
      <c r="F8" s="88"/>
      <c r="G8" s="88">
        <v>2023</v>
      </c>
      <c r="H8" s="88"/>
      <c r="I8" s="88"/>
      <c r="J8" s="88"/>
      <c r="K8" s="85"/>
      <c r="L8" s="84"/>
      <c r="M8" s="88"/>
      <c r="N8" s="88">
        <v>2024</v>
      </c>
      <c r="O8" s="88"/>
      <c r="P8" s="88">
        <v>2023</v>
      </c>
      <c r="Q8" s="88"/>
      <c r="R8" s="88"/>
      <c r="S8" s="30"/>
    </row>
    <row r="9" spans="2:19" s="33" customFormat="1" x14ac:dyDescent="0.25">
      <c r="B9" s="31" t="s">
        <v>1167</v>
      </c>
      <c r="C9" s="88" t="s">
        <v>1168</v>
      </c>
      <c r="D9" s="88"/>
      <c r="E9" s="86"/>
      <c r="F9" s="85"/>
      <c r="G9" s="125"/>
      <c r="H9" s="125"/>
      <c r="I9" s="125"/>
      <c r="J9" s="125"/>
      <c r="K9" s="88" t="s">
        <v>1167</v>
      </c>
      <c r="L9" s="88" t="s">
        <v>1169</v>
      </c>
      <c r="M9" s="88"/>
      <c r="N9" s="85"/>
      <c r="O9" s="85"/>
      <c r="P9" s="85"/>
      <c r="Q9" s="85"/>
      <c r="R9" s="85"/>
      <c r="S9" s="32"/>
    </row>
    <row r="10" spans="2:19" s="13" customFormat="1" x14ac:dyDescent="0.25">
      <c r="B10" s="24"/>
      <c r="C10" s="84"/>
      <c r="D10" s="88"/>
      <c r="E10" s="92"/>
      <c r="F10" s="85"/>
      <c r="G10" s="92"/>
      <c r="H10" s="93"/>
      <c r="I10" s="93"/>
      <c r="J10" s="93"/>
      <c r="K10" s="85"/>
      <c r="L10" s="84"/>
      <c r="M10" s="88"/>
      <c r="N10" s="94"/>
      <c r="O10" s="95"/>
      <c r="P10" s="94"/>
      <c r="Q10" s="84"/>
      <c r="R10" s="84"/>
      <c r="S10" s="30"/>
    </row>
    <row r="11" spans="2:19" s="13" customFormat="1" x14ac:dyDescent="0.25">
      <c r="B11" s="24"/>
      <c r="C11" s="96" t="s">
        <v>1170</v>
      </c>
      <c r="D11" s="88"/>
      <c r="E11" s="37">
        <f>SUM(E12:E14)</f>
        <v>6296342568.9399996</v>
      </c>
      <c r="F11" s="97"/>
      <c r="G11" s="38">
        <f>SUM(G12:G14)</f>
        <v>6194220928.0499992</v>
      </c>
      <c r="H11" s="99"/>
      <c r="I11" s="39">
        <f>+E11-G11</f>
        <v>102121640.89000034</v>
      </c>
      <c r="J11" s="100"/>
      <c r="K11" s="85"/>
      <c r="L11" s="96" t="s">
        <v>1171</v>
      </c>
      <c r="M11" s="88"/>
      <c r="N11" s="40">
        <f>SUM(N12:N15)</f>
        <v>51052113011.360001</v>
      </c>
      <c r="O11" s="97"/>
      <c r="P11" s="40">
        <f>SUM(P12:P15)</f>
        <v>57387298560.889999</v>
      </c>
      <c r="Q11" s="55"/>
      <c r="R11" s="40">
        <f>+N11-P11</f>
        <v>-6335185549.5299988</v>
      </c>
      <c r="S11" s="41"/>
    </row>
    <row r="12" spans="2:19" s="13" customFormat="1" x14ac:dyDescent="0.25">
      <c r="B12" s="24">
        <v>11</v>
      </c>
      <c r="C12" s="84" t="s">
        <v>1172</v>
      </c>
      <c r="D12" s="87" t="s">
        <v>1173</v>
      </c>
      <c r="E12" s="106">
        <f>+E68</f>
        <v>0</v>
      </c>
      <c r="F12" s="42"/>
      <c r="G12" s="107">
        <f>+G68</f>
        <v>392775</v>
      </c>
      <c r="H12" s="43"/>
      <c r="I12" s="44">
        <f>+E12-G12</f>
        <v>-392775</v>
      </c>
      <c r="J12" s="45"/>
      <c r="K12" s="84">
        <v>23</v>
      </c>
      <c r="L12" s="84" t="s">
        <v>1174</v>
      </c>
      <c r="M12" s="87" t="s">
        <v>1175</v>
      </c>
      <c r="N12" s="94">
        <f>+N68</f>
        <v>1504750481</v>
      </c>
      <c r="O12" s="84"/>
      <c r="P12" s="94">
        <f>+P68</f>
        <v>1504750481</v>
      </c>
      <c r="Q12" s="43"/>
      <c r="R12" s="43">
        <f>+N13-P13</f>
        <v>-16284773197.530003</v>
      </c>
      <c r="S12" s="30"/>
    </row>
    <row r="13" spans="2:19" s="13" customFormat="1" x14ac:dyDescent="0.25">
      <c r="B13" s="24">
        <v>13</v>
      </c>
      <c r="C13" s="84" t="s">
        <v>1176</v>
      </c>
      <c r="D13" s="87" t="s">
        <v>1177</v>
      </c>
      <c r="E13" s="106">
        <f>+E72</f>
        <v>220937607.15000004</v>
      </c>
      <c r="F13" s="42"/>
      <c r="G13" s="107">
        <f>+G72</f>
        <v>225027063.14999998</v>
      </c>
      <c r="H13" s="43"/>
      <c r="I13" s="44">
        <f>+E13-G13</f>
        <v>-4089455.9999999404</v>
      </c>
      <c r="J13" s="45"/>
      <c r="K13" s="108">
        <v>24</v>
      </c>
      <c r="L13" s="84" t="s">
        <v>1178</v>
      </c>
      <c r="M13" s="87" t="s">
        <v>1179</v>
      </c>
      <c r="N13" s="107">
        <f>+N71</f>
        <v>23168724018.439999</v>
      </c>
      <c r="O13" s="42"/>
      <c r="P13" s="107">
        <f>+P71</f>
        <v>39453497215.970001</v>
      </c>
      <c r="Q13" s="43"/>
      <c r="R13" s="43">
        <f>+N14-P14</f>
        <v>9949587647.9999981</v>
      </c>
      <c r="S13" s="30"/>
    </row>
    <row r="14" spans="2:19" s="13" customFormat="1" x14ac:dyDescent="0.25">
      <c r="B14" s="24">
        <v>19</v>
      </c>
      <c r="C14" s="84" t="s">
        <v>754</v>
      </c>
      <c r="D14" s="88" t="s">
        <v>1180</v>
      </c>
      <c r="E14" s="106">
        <f>+E77</f>
        <v>6075404961.79</v>
      </c>
      <c r="F14" s="42"/>
      <c r="G14" s="107">
        <f>+G77</f>
        <v>5968801089.8999996</v>
      </c>
      <c r="H14" s="43"/>
      <c r="I14" s="44">
        <f>+E14-G14</f>
        <v>106603871.89000034</v>
      </c>
      <c r="J14" s="45"/>
      <c r="K14" s="108">
        <v>25</v>
      </c>
      <c r="L14" s="84" t="s">
        <v>1181</v>
      </c>
      <c r="M14" s="87" t="s">
        <v>1182</v>
      </c>
      <c r="N14" s="199">
        <f>+N81</f>
        <v>26378638511.919998</v>
      </c>
      <c r="O14" s="42"/>
      <c r="P14" s="199">
        <f>+P81</f>
        <v>16429050863.92</v>
      </c>
      <c r="Q14" s="43"/>
      <c r="R14" s="43"/>
      <c r="S14" s="30"/>
    </row>
    <row r="15" spans="2:19" s="13" customFormat="1" x14ac:dyDescent="0.25">
      <c r="B15" s="24"/>
      <c r="C15" s="84"/>
      <c r="D15" s="88"/>
      <c r="E15" s="92"/>
      <c r="F15" s="94"/>
      <c r="G15" s="117"/>
      <c r="H15" s="117"/>
      <c r="I15" s="117"/>
      <c r="J15" s="93"/>
      <c r="K15" s="108"/>
      <c r="L15" s="84"/>
      <c r="M15" s="87"/>
      <c r="N15" s="199"/>
      <c r="O15" s="42"/>
      <c r="P15" s="43"/>
      <c r="Q15" s="55"/>
      <c r="R15" s="40">
        <f>+N18-P18</f>
        <v>892171861.22999573</v>
      </c>
      <c r="S15" s="30"/>
    </row>
    <row r="16" spans="2:19" s="13" customFormat="1" x14ac:dyDescent="0.25">
      <c r="B16" s="24"/>
      <c r="C16" s="84"/>
      <c r="D16" s="88"/>
      <c r="E16" s="92"/>
      <c r="F16" s="94"/>
      <c r="G16" s="117"/>
      <c r="H16" s="117"/>
      <c r="I16" s="117"/>
      <c r="J16" s="93"/>
      <c r="K16" s="108"/>
      <c r="L16" s="84"/>
      <c r="M16" s="88"/>
      <c r="N16" s="43"/>
      <c r="O16" s="42"/>
      <c r="P16" s="43"/>
      <c r="Q16" s="55"/>
      <c r="R16" s="55"/>
      <c r="S16" s="30"/>
    </row>
    <row r="17" spans="2:19" s="13" customFormat="1" x14ac:dyDescent="0.25">
      <c r="B17" s="24"/>
      <c r="C17" s="84"/>
      <c r="D17" s="88"/>
      <c r="E17" s="92"/>
      <c r="F17" s="94"/>
      <c r="G17" s="92"/>
      <c r="H17" s="117"/>
      <c r="I17" s="117"/>
      <c r="J17" s="93"/>
      <c r="K17" s="108"/>
      <c r="L17" s="84"/>
      <c r="M17" s="88"/>
      <c r="N17" s="43"/>
      <c r="O17" s="42"/>
      <c r="P17" s="43"/>
      <c r="Q17" s="55"/>
      <c r="R17" s="55"/>
      <c r="S17" s="30"/>
    </row>
    <row r="18" spans="2:19" s="13" customFormat="1" x14ac:dyDescent="0.25">
      <c r="B18" s="24"/>
      <c r="C18" s="96" t="s">
        <v>1183</v>
      </c>
      <c r="D18" s="88"/>
      <c r="E18" s="37">
        <f>SUM(E19:E20)</f>
        <v>217981794846.66003</v>
      </c>
      <c r="F18" s="97"/>
      <c r="G18" s="38">
        <f>SUM(G19:G20)</f>
        <v>219586656362.92004</v>
      </c>
      <c r="H18" s="99"/>
      <c r="I18" s="38">
        <f>+E18-G18</f>
        <v>-1604861516.2600098</v>
      </c>
      <c r="J18" s="100"/>
      <c r="K18" s="108"/>
      <c r="L18" s="96" t="s">
        <v>1184</v>
      </c>
      <c r="M18" s="88"/>
      <c r="N18" s="40">
        <f>+N20+N21+N19</f>
        <v>17544906592.309998</v>
      </c>
      <c r="O18" s="42"/>
      <c r="P18" s="40">
        <f>+P19+P21+P20</f>
        <v>16652734731.080002</v>
      </c>
      <c r="Q18" s="43"/>
      <c r="R18" s="43">
        <f>+N21-P21</f>
        <v>892171861.2300005</v>
      </c>
      <c r="S18" s="30"/>
    </row>
    <row r="19" spans="2:19" x14ac:dyDescent="0.25">
      <c r="B19" s="24">
        <v>16</v>
      </c>
      <c r="C19" s="84" t="s">
        <v>1185</v>
      </c>
      <c r="D19" s="87" t="s">
        <v>1186</v>
      </c>
      <c r="E19" s="106">
        <f>+E87</f>
        <v>201291284106.39005</v>
      </c>
      <c r="F19" s="42"/>
      <c r="G19" s="107">
        <f>+G87</f>
        <v>202417017446.29004</v>
      </c>
      <c r="H19" s="43"/>
      <c r="I19" s="43"/>
      <c r="J19" s="45"/>
      <c r="K19" s="84">
        <v>23</v>
      </c>
      <c r="L19" s="84" t="s">
        <v>1174</v>
      </c>
      <c r="M19" s="87" t="s">
        <v>1175</v>
      </c>
      <c r="N19" s="94">
        <f>+N87</f>
        <v>7340455616.3299999</v>
      </c>
      <c r="O19" s="84"/>
      <c r="P19" s="264">
        <f>+P88</f>
        <v>7340455616.3299999</v>
      </c>
      <c r="Q19" s="43"/>
      <c r="R19" s="43"/>
      <c r="S19" s="30"/>
    </row>
    <row r="20" spans="2:19" x14ac:dyDescent="0.25">
      <c r="B20" s="24">
        <v>19</v>
      </c>
      <c r="C20" s="84" t="s">
        <v>1187</v>
      </c>
      <c r="D20" s="88" t="s">
        <v>1180</v>
      </c>
      <c r="E20" s="106">
        <f>+E105</f>
        <v>16690510740.269999</v>
      </c>
      <c r="F20" s="42"/>
      <c r="G20" s="107">
        <f>+G105</f>
        <v>17169638916.629999</v>
      </c>
      <c r="H20" s="43"/>
      <c r="I20" s="43">
        <f>+E19-G19</f>
        <v>-1125733339.8999939</v>
      </c>
      <c r="J20" s="45"/>
      <c r="K20" s="108">
        <v>25</v>
      </c>
      <c r="L20" s="84" t="s">
        <v>1181</v>
      </c>
      <c r="M20" s="87" t="s">
        <v>1182</v>
      </c>
      <c r="N20" s="107">
        <f>+N89</f>
        <v>3000640412.1300001</v>
      </c>
      <c r="O20" s="42"/>
      <c r="P20" s="264">
        <f>+P89</f>
        <v>3000640412.1300001</v>
      </c>
      <c r="Q20" s="46"/>
      <c r="R20" s="47">
        <f>+N23-P23</f>
        <v>-5443013688.3000031</v>
      </c>
      <c r="S20" s="30"/>
    </row>
    <row r="21" spans="2:19" x14ac:dyDescent="0.25">
      <c r="B21" s="24"/>
      <c r="C21" s="84"/>
      <c r="D21" s="85"/>
      <c r="E21" s="92"/>
      <c r="F21" s="84"/>
      <c r="G21" s="93"/>
      <c r="H21" s="43"/>
      <c r="I21" s="44">
        <f>+E20-G20</f>
        <v>-479128176.36000061</v>
      </c>
      <c r="J21" s="45"/>
      <c r="K21" s="108">
        <v>27</v>
      </c>
      <c r="L21" s="84" t="s">
        <v>1188</v>
      </c>
      <c r="M21" s="87" t="s">
        <v>1189</v>
      </c>
      <c r="N21" s="107">
        <f>+N91</f>
        <v>7203810563.8500004</v>
      </c>
      <c r="O21" s="42"/>
      <c r="P21" s="107">
        <f>+P91</f>
        <v>6311638702.6199999</v>
      </c>
      <c r="Q21" s="48"/>
      <c r="R21" s="48"/>
      <c r="S21" s="30"/>
    </row>
    <row r="22" spans="2:19" x14ac:dyDescent="0.25">
      <c r="B22" s="24"/>
      <c r="C22" s="84"/>
      <c r="D22" s="85"/>
      <c r="E22" s="92"/>
      <c r="F22" s="84"/>
      <c r="G22" s="93"/>
      <c r="H22" s="43"/>
      <c r="I22" s="43"/>
      <c r="J22" s="45"/>
      <c r="K22" s="108"/>
      <c r="L22" s="84"/>
      <c r="M22" s="85"/>
      <c r="N22" s="84"/>
      <c r="O22" s="84"/>
      <c r="P22" s="84"/>
      <c r="Q22" s="94"/>
      <c r="R22" s="94"/>
      <c r="S22" s="30"/>
    </row>
    <row r="23" spans="2:19" x14ac:dyDescent="0.25">
      <c r="B23" s="24"/>
      <c r="C23" s="84"/>
      <c r="D23" s="88"/>
      <c r="E23" s="49"/>
      <c r="F23" s="42"/>
      <c r="G23" s="43"/>
      <c r="H23" s="43"/>
      <c r="I23" s="43"/>
      <c r="J23" s="45"/>
      <c r="K23" s="84"/>
      <c r="L23" s="80" t="s">
        <v>1190</v>
      </c>
      <c r="M23" s="88"/>
      <c r="N23" s="47">
        <f>+N18+N11</f>
        <v>68597019603.669998</v>
      </c>
      <c r="O23" s="50"/>
      <c r="P23" s="47">
        <f>+P18+P11</f>
        <v>74040033291.970001</v>
      </c>
      <c r="Q23" s="55"/>
      <c r="R23" s="39">
        <f>+N28-P28</f>
        <v>3940273812.9299927</v>
      </c>
      <c r="S23" s="30"/>
    </row>
    <row r="24" spans="2:19" x14ac:dyDescent="0.25">
      <c r="B24" s="24"/>
      <c r="C24" s="84"/>
      <c r="D24" s="88"/>
      <c r="E24" s="49"/>
      <c r="F24" s="42"/>
      <c r="G24" s="43"/>
      <c r="H24" s="43"/>
      <c r="I24" s="43"/>
      <c r="J24" s="45"/>
      <c r="K24" s="84"/>
      <c r="L24" s="80"/>
      <c r="M24" s="88"/>
      <c r="N24" s="46"/>
      <c r="O24" s="50"/>
      <c r="P24" s="46"/>
      <c r="Q24" s="55"/>
      <c r="R24" s="51"/>
      <c r="S24" s="30"/>
    </row>
    <row r="25" spans="2:19" x14ac:dyDescent="0.2">
      <c r="B25" s="24"/>
      <c r="C25" s="84"/>
      <c r="D25" s="88"/>
      <c r="E25" s="92"/>
      <c r="F25" s="94"/>
      <c r="G25" s="117"/>
      <c r="H25" s="117"/>
      <c r="I25" s="117"/>
      <c r="J25" s="45"/>
      <c r="K25" s="85"/>
      <c r="L25" s="265" t="s">
        <v>710</v>
      </c>
      <c r="M25" s="88"/>
      <c r="N25" s="94">
        <f>+N23+N28</f>
        <v>224278137415.599</v>
      </c>
      <c r="O25" s="94"/>
      <c r="P25" s="94">
        <f>+P23+P28</f>
        <v>225780877290.96902</v>
      </c>
      <c r="Q25" s="43"/>
      <c r="R25" s="44">
        <f>+N27-P27</f>
        <v>3940273812.9299927</v>
      </c>
      <c r="S25" s="30"/>
    </row>
    <row r="26" spans="2:19" x14ac:dyDescent="0.25">
      <c r="B26" s="24"/>
      <c r="C26" s="84"/>
      <c r="D26" s="88"/>
      <c r="E26" s="128"/>
      <c r="F26" s="95"/>
      <c r="G26" s="128"/>
      <c r="H26" s="136"/>
      <c r="I26" s="136"/>
      <c r="J26" s="132"/>
      <c r="K26" s="80">
        <v>3</v>
      </c>
      <c r="L26" s="80" t="s">
        <v>1191</v>
      </c>
      <c r="M26" s="88"/>
      <c r="N26" s="84"/>
      <c r="O26" s="84"/>
      <c r="P26" s="84"/>
      <c r="Q26" s="94"/>
      <c r="R26" s="94"/>
      <c r="S26" s="30"/>
    </row>
    <row r="27" spans="2:19" ht="12" thickBot="1" x14ac:dyDescent="0.3">
      <c r="B27" s="24"/>
      <c r="C27" s="80" t="s">
        <v>1192</v>
      </c>
      <c r="D27" s="88"/>
      <c r="E27" s="52">
        <f>+E18+E11</f>
        <v>224278137415.60004</v>
      </c>
      <c r="F27" s="97"/>
      <c r="G27" s="53">
        <f>+G18+G11</f>
        <v>225780877290.97003</v>
      </c>
      <c r="H27" s="99"/>
      <c r="I27" s="53">
        <f>+E27-G27</f>
        <v>-1502739875.3699951</v>
      </c>
      <c r="J27" s="132"/>
      <c r="K27" s="84">
        <v>31</v>
      </c>
      <c r="L27" s="84" t="s">
        <v>1193</v>
      </c>
      <c r="M27" s="87" t="s">
        <v>1194</v>
      </c>
      <c r="N27" s="107">
        <f>+N100</f>
        <v>155681117811.92902</v>
      </c>
      <c r="O27" s="95"/>
      <c r="P27" s="107">
        <f>+P100</f>
        <v>151740843998.99902</v>
      </c>
      <c r="Q27" s="55"/>
      <c r="R27" s="54">
        <f>+N31-P31</f>
        <v>-1502739875.3700256</v>
      </c>
      <c r="S27" s="30"/>
    </row>
    <row r="28" spans="2:19" ht="12" thickTop="1" x14ac:dyDescent="0.25">
      <c r="B28" s="24"/>
      <c r="C28" s="80"/>
      <c r="D28" s="88"/>
      <c r="E28" s="266"/>
      <c r="F28" s="97"/>
      <c r="G28" s="99"/>
      <c r="H28" s="99"/>
      <c r="I28" s="99"/>
      <c r="J28" s="132"/>
      <c r="K28" s="84"/>
      <c r="L28" s="80" t="s">
        <v>1195</v>
      </c>
      <c r="M28" s="87"/>
      <c r="N28" s="40">
        <f>+N27</f>
        <v>155681117811.92902</v>
      </c>
      <c r="O28" s="97"/>
      <c r="P28" s="40">
        <f>+P27</f>
        <v>151740843998.99902</v>
      </c>
      <c r="Q28" s="55"/>
      <c r="R28" s="55"/>
      <c r="S28" s="30"/>
    </row>
    <row r="29" spans="2:19" x14ac:dyDescent="0.25">
      <c r="B29" s="24"/>
      <c r="C29" s="80"/>
      <c r="D29" s="88"/>
      <c r="E29" s="266"/>
      <c r="F29" s="97"/>
      <c r="G29" s="99"/>
      <c r="H29" s="99"/>
      <c r="I29" s="99"/>
      <c r="J29" s="132"/>
      <c r="K29" s="84"/>
      <c r="L29" s="80"/>
      <c r="M29" s="87"/>
      <c r="N29" s="55"/>
      <c r="O29" s="97"/>
      <c r="P29" s="55"/>
      <c r="Q29" s="55"/>
      <c r="R29" s="55"/>
      <c r="S29" s="30"/>
    </row>
    <row r="30" spans="2:19" x14ac:dyDescent="0.25">
      <c r="B30" s="24"/>
      <c r="C30" s="84"/>
      <c r="D30" s="88"/>
      <c r="E30" s="128"/>
      <c r="F30" s="94"/>
      <c r="G30" s="136"/>
      <c r="H30" s="136"/>
      <c r="I30" s="136"/>
      <c r="J30" s="108"/>
      <c r="K30" s="84"/>
      <c r="L30" s="84"/>
      <c r="M30" s="88"/>
      <c r="N30" s="94"/>
      <c r="O30" s="94"/>
      <c r="P30" s="94"/>
      <c r="Q30" s="94"/>
      <c r="R30" s="94"/>
      <c r="S30" s="30"/>
    </row>
    <row r="31" spans="2:19" ht="12" thickBot="1" x14ac:dyDescent="0.3">
      <c r="B31" s="24"/>
      <c r="C31" s="84"/>
      <c r="D31" s="88"/>
      <c r="E31" s="128"/>
      <c r="F31" s="94"/>
      <c r="G31" s="136"/>
      <c r="H31" s="136"/>
      <c r="I31" s="136"/>
      <c r="J31" s="132"/>
      <c r="K31" s="84"/>
      <c r="L31" s="80" t="s">
        <v>1196</v>
      </c>
      <c r="M31" s="88"/>
      <c r="N31" s="54">
        <f>+N23+N28</f>
        <v>224278137415.599</v>
      </c>
      <c r="O31" s="97"/>
      <c r="P31" s="54">
        <f>+P23+P28</f>
        <v>225780877290.96902</v>
      </c>
      <c r="Q31" s="94"/>
      <c r="R31" s="94"/>
      <c r="S31" s="30"/>
    </row>
    <row r="32" spans="2:19" ht="12" thickTop="1" x14ac:dyDescent="0.25">
      <c r="B32" s="24"/>
      <c r="C32" s="80" t="s">
        <v>1197</v>
      </c>
      <c r="D32" s="88"/>
      <c r="E32" s="56">
        <f>SUM(E33:E35)</f>
        <v>0</v>
      </c>
      <c r="F32" s="50"/>
      <c r="G32" s="57">
        <f>SUM(G33:G35)</f>
        <v>0</v>
      </c>
      <c r="H32" s="58"/>
      <c r="I32" s="57">
        <f>SUM(I33:I35)</f>
        <v>7.7486038208007813E-7</v>
      </c>
      <c r="J32" s="59"/>
      <c r="K32" s="84"/>
      <c r="L32" s="84"/>
      <c r="M32" s="88"/>
      <c r="N32" s="94"/>
      <c r="O32" s="94"/>
      <c r="P32" s="94"/>
      <c r="Q32" s="46"/>
      <c r="R32" s="47">
        <f>SUM(R33:R35)</f>
        <v>0</v>
      </c>
      <c r="S32" s="60"/>
    </row>
    <row r="33" spans="2:19" x14ac:dyDescent="0.25">
      <c r="B33" s="24">
        <v>81</v>
      </c>
      <c r="C33" s="84" t="s">
        <v>1198</v>
      </c>
      <c r="D33" s="87" t="s">
        <v>1199</v>
      </c>
      <c r="E33" s="106">
        <f>+E114</f>
        <v>282747905.33999997</v>
      </c>
      <c r="F33" s="95"/>
      <c r="G33" s="107">
        <f>+G114</f>
        <v>548337911.46000004</v>
      </c>
      <c r="H33" s="43"/>
      <c r="I33" s="44">
        <f>+E33-G33</f>
        <v>-265590006.12000006</v>
      </c>
      <c r="J33" s="132"/>
      <c r="K33" s="84"/>
      <c r="L33" s="80" t="s">
        <v>1200</v>
      </c>
      <c r="M33" s="88"/>
      <c r="N33" s="47">
        <f>SUM(N34:N36)</f>
        <v>0</v>
      </c>
      <c r="O33" s="95"/>
      <c r="P33" s="47">
        <f>SUM(P34:P36)</f>
        <v>0</v>
      </c>
      <c r="Q33" s="43"/>
      <c r="R33" s="136">
        <f>+N34-P34</f>
        <v>2180940036879.8887</v>
      </c>
      <c r="S33" s="30"/>
    </row>
    <row r="34" spans="2:19" x14ac:dyDescent="0.25">
      <c r="B34" s="24">
        <v>83</v>
      </c>
      <c r="C34" s="84" t="s">
        <v>1201</v>
      </c>
      <c r="D34" s="87" t="s">
        <v>1202</v>
      </c>
      <c r="E34" s="106">
        <f>+E116</f>
        <v>13398151630.4</v>
      </c>
      <c r="F34" s="95"/>
      <c r="G34" s="107">
        <f>+G116</f>
        <v>13399234129.4</v>
      </c>
      <c r="H34" s="43"/>
      <c r="I34" s="136">
        <f>+E34-G34</f>
        <v>-1082499</v>
      </c>
      <c r="J34" s="132"/>
      <c r="K34" s="84">
        <v>91</v>
      </c>
      <c r="L34" s="84" t="s">
        <v>1203</v>
      </c>
      <c r="M34" s="87" t="s">
        <v>1199</v>
      </c>
      <c r="N34" s="107">
        <f>+N114</f>
        <v>11183276555681.1</v>
      </c>
      <c r="O34" s="95"/>
      <c r="P34" s="107">
        <f>+P114</f>
        <v>9002336518801.2109</v>
      </c>
      <c r="Q34" s="43"/>
      <c r="R34" s="136">
        <f>+N35-P35</f>
        <v>0</v>
      </c>
      <c r="S34" s="60"/>
    </row>
    <row r="35" spans="2:19" x14ac:dyDescent="0.25">
      <c r="B35" s="24">
        <v>89</v>
      </c>
      <c r="C35" s="84" t="s">
        <v>1204</v>
      </c>
      <c r="D35" s="87" t="s">
        <v>1202</v>
      </c>
      <c r="E35" s="44">
        <f>+E121</f>
        <v>-13680899535.74</v>
      </c>
      <c r="F35" s="95"/>
      <c r="G35" s="44">
        <f>+G121</f>
        <v>-13947572040.860001</v>
      </c>
      <c r="H35" s="43"/>
      <c r="I35" s="136">
        <f>+E35-G35</f>
        <v>266672505.12000084</v>
      </c>
      <c r="J35" s="132"/>
      <c r="K35" s="108">
        <v>93</v>
      </c>
      <c r="L35" s="84" t="s">
        <v>1205</v>
      </c>
      <c r="M35" s="87" t="s">
        <v>1202</v>
      </c>
      <c r="N35" s="107">
        <f>+N117</f>
        <v>567344987.55999994</v>
      </c>
      <c r="O35" s="95"/>
      <c r="P35" s="107">
        <f>+P117</f>
        <v>567344987.55999994</v>
      </c>
      <c r="Q35" s="43"/>
      <c r="R35" s="44">
        <f>+N36-P36</f>
        <v>-2180940036879.8887</v>
      </c>
      <c r="S35" s="60"/>
    </row>
    <row r="36" spans="2:19" ht="7.5" customHeight="1" x14ac:dyDescent="0.25">
      <c r="B36" s="24"/>
      <c r="C36" s="84"/>
      <c r="D36" s="85"/>
      <c r="E36" s="92"/>
      <c r="F36" s="84"/>
      <c r="G36" s="93"/>
      <c r="H36" s="93"/>
      <c r="I36" s="93"/>
      <c r="J36" s="93"/>
      <c r="K36" s="108">
        <v>99</v>
      </c>
      <c r="L36" s="84" t="s">
        <v>1206</v>
      </c>
      <c r="M36" s="87" t="s">
        <v>1202</v>
      </c>
      <c r="N36" s="44">
        <f>+N121</f>
        <v>-11183843900668.66</v>
      </c>
      <c r="O36" s="43"/>
      <c r="P36" s="44">
        <f>+P121</f>
        <v>-9002903863788.7715</v>
      </c>
      <c r="Q36" s="132"/>
      <c r="R36" s="132"/>
      <c r="S36" s="30"/>
    </row>
    <row r="37" spans="2:19" ht="0.75" customHeight="1" x14ac:dyDescent="0.25">
      <c r="B37" s="24"/>
      <c r="C37" s="84"/>
      <c r="D37" s="85"/>
      <c r="E37" s="92"/>
      <c r="F37" s="84"/>
      <c r="G37" s="93"/>
      <c r="H37" s="93"/>
      <c r="I37" s="93"/>
      <c r="J37" s="93"/>
      <c r="K37" s="108"/>
      <c r="L37" s="84"/>
      <c r="M37" s="85"/>
      <c r="N37" s="132"/>
      <c r="O37" s="125"/>
      <c r="P37" s="136"/>
      <c r="Q37" s="132"/>
      <c r="R37" s="132"/>
      <c r="S37" s="30"/>
    </row>
    <row r="38" spans="2:19" ht="7.5" customHeight="1" x14ac:dyDescent="0.25">
      <c r="B38" s="24"/>
      <c r="C38" s="84"/>
      <c r="D38" s="85"/>
      <c r="E38" s="128"/>
      <c r="F38" s="84"/>
      <c r="G38" s="108"/>
      <c r="H38" s="108"/>
      <c r="I38" s="108"/>
      <c r="J38" s="108"/>
      <c r="K38" s="108"/>
      <c r="L38" s="84"/>
      <c r="M38" s="85"/>
      <c r="N38" s="84"/>
      <c r="O38" s="84"/>
      <c r="P38" s="94"/>
      <c r="Q38" s="84"/>
      <c r="R38" s="84"/>
      <c r="S38" s="30"/>
    </row>
    <row r="39" spans="2:19" s="13" customFormat="1" x14ac:dyDescent="0.25">
      <c r="B39" s="61"/>
      <c r="C39" s="62"/>
      <c r="D39" s="63"/>
      <c r="E39" s="64"/>
      <c r="F39" s="62"/>
      <c r="G39" s="65"/>
      <c r="H39" s="65"/>
      <c r="I39" s="65"/>
      <c r="J39" s="65"/>
      <c r="K39" s="62"/>
      <c r="L39" s="62"/>
      <c r="M39" s="63"/>
      <c r="N39" s="66"/>
      <c r="O39" s="62"/>
      <c r="P39" s="67"/>
      <c r="Q39" s="62"/>
      <c r="R39" s="62"/>
      <c r="S39" s="68"/>
    </row>
    <row r="40" spans="2:19" s="13" customFormat="1" x14ac:dyDescent="0.25">
      <c r="B40" s="69"/>
      <c r="C40" s="144"/>
      <c r="D40" s="145"/>
      <c r="E40" s="267"/>
      <c r="F40" s="144"/>
      <c r="G40" s="145"/>
      <c r="H40" s="145"/>
      <c r="I40" s="145"/>
      <c r="J40" s="145"/>
      <c r="K40" s="144"/>
      <c r="L40" s="144"/>
      <c r="M40" s="145"/>
      <c r="N40" s="144"/>
      <c r="O40" s="144"/>
      <c r="P40" s="151"/>
      <c r="Q40" s="144"/>
      <c r="R40" s="144"/>
      <c r="S40" s="70"/>
    </row>
    <row r="41" spans="2:19" s="13" customFormat="1" x14ac:dyDescent="0.25">
      <c r="B41" s="69"/>
      <c r="C41" s="144"/>
      <c r="D41" s="145"/>
      <c r="E41" s="267"/>
      <c r="F41" s="144"/>
      <c r="G41" s="145"/>
      <c r="H41" s="145"/>
      <c r="I41" s="145"/>
      <c r="J41" s="145"/>
      <c r="K41" s="144"/>
      <c r="L41" s="144"/>
      <c r="M41" s="145"/>
      <c r="N41" s="144"/>
      <c r="O41" s="144"/>
      <c r="P41" s="151"/>
      <c r="Q41" s="144"/>
      <c r="R41" s="144"/>
      <c r="S41" s="70"/>
    </row>
    <row r="42" spans="2:19" s="13" customFormat="1" x14ac:dyDescent="0.25">
      <c r="B42" s="69"/>
      <c r="C42" s="144"/>
      <c r="D42" s="145"/>
      <c r="E42" s="267"/>
      <c r="F42" s="144"/>
      <c r="G42" s="145"/>
      <c r="H42" s="145"/>
      <c r="I42" s="145"/>
      <c r="J42" s="145"/>
      <c r="K42" s="144"/>
      <c r="L42" s="144"/>
      <c r="M42" s="145"/>
      <c r="N42" s="144"/>
      <c r="O42" s="144"/>
      <c r="P42" s="151"/>
      <c r="Q42" s="144"/>
      <c r="R42" s="144"/>
      <c r="S42" s="70"/>
    </row>
    <row r="43" spans="2:19" s="73" customFormat="1" ht="12" customHeight="1" x14ac:dyDescent="0.25">
      <c r="B43" s="71"/>
      <c r="C43" s="268"/>
      <c r="D43" s="269"/>
      <c r="E43" s="270"/>
      <c r="F43" s="268"/>
      <c r="G43" s="269"/>
      <c r="H43" s="269"/>
      <c r="I43" s="269"/>
      <c r="J43" s="269"/>
      <c r="K43" s="268"/>
      <c r="L43" s="268"/>
      <c r="M43" s="269"/>
      <c r="N43" s="268"/>
      <c r="O43" s="268"/>
      <c r="P43" s="268"/>
      <c r="Q43" s="268"/>
      <c r="R43" s="268"/>
      <c r="S43" s="72"/>
    </row>
    <row r="44" spans="2:19" s="74" customFormat="1" ht="14.25" customHeight="1" x14ac:dyDescent="0.25">
      <c r="B44" s="71"/>
      <c r="C44" s="306" t="s">
        <v>1207</v>
      </c>
      <c r="D44" s="306"/>
      <c r="E44" s="306"/>
      <c r="F44" s="306"/>
      <c r="G44" s="306"/>
      <c r="H44" s="271"/>
      <c r="I44" s="271"/>
      <c r="J44" s="271"/>
      <c r="K44" s="271"/>
      <c r="L44" s="306" t="s">
        <v>1208</v>
      </c>
      <c r="M44" s="306"/>
      <c r="N44" s="306"/>
      <c r="O44" s="306"/>
      <c r="P44" s="306"/>
      <c r="Q44" s="268"/>
      <c r="R44" s="268"/>
      <c r="S44" s="72"/>
    </row>
    <row r="45" spans="2:19" s="74" customFormat="1" ht="12" x14ac:dyDescent="0.25">
      <c r="B45" s="71"/>
      <c r="C45" s="303" t="s">
        <v>1209</v>
      </c>
      <c r="D45" s="303"/>
      <c r="E45" s="303"/>
      <c r="F45" s="303"/>
      <c r="G45" s="303"/>
      <c r="H45" s="268"/>
      <c r="I45" s="268"/>
      <c r="J45" s="268"/>
      <c r="K45" s="268"/>
      <c r="L45" s="303" t="s">
        <v>1210</v>
      </c>
      <c r="M45" s="303"/>
      <c r="N45" s="303"/>
      <c r="O45" s="303"/>
      <c r="P45" s="303"/>
      <c r="Q45" s="268"/>
      <c r="R45" s="268"/>
      <c r="S45" s="72"/>
    </row>
    <row r="46" spans="2:19" s="73" customFormat="1" ht="11.25" customHeight="1" x14ac:dyDescent="0.25">
      <c r="B46" s="71"/>
      <c r="C46" s="313" t="s">
        <v>1211</v>
      </c>
      <c r="D46" s="313"/>
      <c r="E46" s="313"/>
      <c r="F46" s="268"/>
      <c r="G46" s="268"/>
      <c r="H46" s="268"/>
      <c r="I46" s="272"/>
      <c r="J46" s="272"/>
      <c r="K46" s="268"/>
      <c r="L46" s="303" t="s">
        <v>1212</v>
      </c>
      <c r="M46" s="303"/>
      <c r="N46" s="303"/>
      <c r="O46" s="303"/>
      <c r="P46" s="303"/>
      <c r="Q46" s="273"/>
      <c r="R46" s="273"/>
      <c r="S46" s="72"/>
    </row>
    <row r="47" spans="2:19" s="73" customFormat="1" ht="11.25" customHeight="1" x14ac:dyDescent="0.25">
      <c r="B47" s="71"/>
      <c r="C47" s="274"/>
      <c r="D47" s="274"/>
      <c r="E47" s="275"/>
      <c r="F47" s="268"/>
      <c r="G47" s="268"/>
      <c r="H47" s="268"/>
      <c r="I47" s="272"/>
      <c r="J47" s="272"/>
      <c r="K47" s="268"/>
      <c r="L47" s="268"/>
      <c r="M47" s="269"/>
      <c r="N47" s="268"/>
      <c r="O47" s="268"/>
      <c r="P47" s="268"/>
      <c r="Q47" s="268"/>
      <c r="R47" s="268"/>
      <c r="S47" s="72"/>
    </row>
    <row r="48" spans="2:19" s="73" customFormat="1" ht="11.25" customHeight="1" x14ac:dyDescent="0.25">
      <c r="B48" s="71"/>
      <c r="C48" s="274"/>
      <c r="D48" s="274"/>
      <c r="E48" s="275"/>
      <c r="F48" s="268"/>
      <c r="G48" s="268"/>
      <c r="H48" s="268"/>
      <c r="I48" s="272"/>
      <c r="J48" s="272"/>
      <c r="K48" s="268"/>
      <c r="L48" s="268"/>
      <c r="M48" s="269"/>
      <c r="N48" s="268"/>
      <c r="O48" s="268"/>
      <c r="P48" s="268"/>
      <c r="Q48" s="268"/>
      <c r="R48" s="268"/>
      <c r="S48" s="72"/>
    </row>
    <row r="49" spans="2:19" s="74" customFormat="1" ht="9.75" customHeight="1" x14ac:dyDescent="0.25">
      <c r="B49" s="71"/>
      <c r="C49" s="274"/>
      <c r="D49" s="274"/>
      <c r="E49" s="275"/>
      <c r="F49" s="268"/>
      <c r="G49" s="268"/>
      <c r="H49" s="268"/>
      <c r="I49" s="272"/>
      <c r="J49" s="272"/>
      <c r="K49" s="268"/>
      <c r="L49" s="268"/>
      <c r="M49" s="269"/>
      <c r="N49" s="268"/>
      <c r="O49" s="268"/>
      <c r="P49" s="268"/>
      <c r="Q49" s="268"/>
      <c r="R49" s="268"/>
      <c r="S49" s="72"/>
    </row>
    <row r="50" spans="2:19" s="74" customFormat="1" ht="14.25" customHeight="1" x14ac:dyDescent="0.25">
      <c r="B50" s="71"/>
      <c r="C50" s="274"/>
      <c r="D50" s="274"/>
      <c r="E50" s="275"/>
      <c r="F50" s="268"/>
      <c r="G50" s="306" t="s">
        <v>1213</v>
      </c>
      <c r="H50" s="306"/>
      <c r="I50" s="306"/>
      <c r="J50" s="306"/>
      <c r="K50" s="306"/>
      <c r="L50" s="306"/>
      <c r="M50" s="269"/>
      <c r="N50" s="268"/>
      <c r="O50" s="268"/>
      <c r="P50" s="268"/>
      <c r="Q50" s="268"/>
      <c r="R50" s="268"/>
      <c r="S50" s="72"/>
    </row>
    <row r="51" spans="2:19" s="74" customFormat="1" ht="12" x14ac:dyDescent="0.25">
      <c r="B51" s="71"/>
      <c r="C51" s="274"/>
      <c r="D51" s="274"/>
      <c r="E51" s="75"/>
      <c r="F51" s="76"/>
      <c r="G51" s="303" t="s">
        <v>1214</v>
      </c>
      <c r="H51" s="303"/>
      <c r="I51" s="303"/>
      <c r="J51" s="303"/>
      <c r="K51" s="303"/>
      <c r="L51" s="303"/>
      <c r="M51" s="269"/>
      <c r="N51" s="268"/>
      <c r="O51" s="268"/>
      <c r="P51" s="268"/>
      <c r="Q51" s="268"/>
      <c r="R51" s="268"/>
      <c r="S51" s="72"/>
    </row>
    <row r="52" spans="2:19" s="13" customFormat="1" ht="18" customHeight="1" thickBot="1" x14ac:dyDescent="0.3">
      <c r="B52" s="301" t="s">
        <v>1215</v>
      </c>
      <c r="C52" s="302"/>
      <c r="D52" s="302"/>
      <c r="E52" s="302"/>
      <c r="F52" s="302"/>
      <c r="G52" s="302"/>
      <c r="H52" s="77"/>
      <c r="I52" s="77"/>
      <c r="J52" s="77"/>
      <c r="K52" s="302"/>
      <c r="L52" s="302"/>
      <c r="M52" s="302"/>
      <c r="N52" s="302"/>
      <c r="O52" s="302"/>
      <c r="P52" s="302"/>
      <c r="Q52" s="77"/>
      <c r="R52" s="77"/>
      <c r="S52" s="78"/>
    </row>
    <row r="53" spans="2:19" s="13" customFormat="1" ht="15.75" customHeight="1" x14ac:dyDescent="0.25">
      <c r="B53" s="25"/>
      <c r="C53" s="25"/>
      <c r="D53" s="28"/>
      <c r="E53" s="34"/>
      <c r="F53" s="25"/>
      <c r="G53" s="35"/>
      <c r="H53" s="35"/>
      <c r="I53" s="35"/>
      <c r="J53" s="35"/>
      <c r="K53" s="25"/>
      <c r="L53" s="25"/>
      <c r="M53" s="28"/>
      <c r="N53" s="25"/>
      <c r="O53" s="25"/>
      <c r="P53" s="25"/>
      <c r="Q53" s="25"/>
      <c r="R53" s="25"/>
      <c r="S53" s="25"/>
    </row>
    <row r="57" spans="2:19" ht="12" thickBot="1" x14ac:dyDescent="0.3"/>
    <row r="58" spans="2:19" ht="15" customHeight="1" x14ac:dyDescent="0.25">
      <c r="B58" s="11"/>
      <c r="C58" s="12"/>
      <c r="D58" s="79"/>
      <c r="E58" s="314" t="str">
        <f>+E2</f>
        <v>SENADO DE LA REPUBLICA</v>
      </c>
      <c r="F58" s="315"/>
      <c r="G58" s="315"/>
      <c r="H58" s="315"/>
      <c r="I58" s="315"/>
      <c r="J58" s="315"/>
      <c r="K58" s="315"/>
      <c r="L58" s="315"/>
      <c r="M58" s="315"/>
      <c r="N58" s="315"/>
      <c r="O58" s="315"/>
      <c r="P58" s="315"/>
      <c r="Q58" s="315"/>
      <c r="R58" s="315"/>
      <c r="S58" s="316"/>
    </row>
    <row r="59" spans="2:19" ht="15" customHeight="1" x14ac:dyDescent="0.25">
      <c r="B59" s="14"/>
      <c r="C59" s="80"/>
      <c r="D59" s="41"/>
      <c r="E59" s="317" t="s">
        <v>1162</v>
      </c>
      <c r="F59" s="318"/>
      <c r="G59" s="318"/>
      <c r="H59" s="318"/>
      <c r="I59" s="318"/>
      <c r="J59" s="318"/>
      <c r="K59" s="318"/>
      <c r="L59" s="318"/>
      <c r="M59" s="318"/>
      <c r="N59" s="318"/>
      <c r="O59" s="318"/>
      <c r="P59" s="318" t="s">
        <v>1216</v>
      </c>
      <c r="Q59" s="318"/>
      <c r="R59" s="318"/>
      <c r="S59" s="319"/>
    </row>
    <row r="60" spans="2:19" ht="15.75" customHeight="1" x14ac:dyDescent="0.25">
      <c r="B60" s="15"/>
      <c r="C60" s="81"/>
      <c r="D60" s="82"/>
      <c r="E60" s="317" t="str">
        <f>+E4</f>
        <v>COMPARATIVO  A 31 DE:  MARZO DE 2024 - DICIEMBRE 2023</v>
      </c>
      <c r="F60" s="318"/>
      <c r="G60" s="318"/>
      <c r="H60" s="318"/>
      <c r="I60" s="318"/>
      <c r="J60" s="318"/>
      <c r="K60" s="318"/>
      <c r="L60" s="318"/>
      <c r="M60" s="318"/>
      <c r="N60" s="318"/>
      <c r="O60" s="318"/>
      <c r="P60" s="318" t="s">
        <v>1217</v>
      </c>
      <c r="Q60" s="318"/>
      <c r="R60" s="318"/>
      <c r="S60" s="319"/>
    </row>
    <row r="61" spans="2:19" ht="17.25" customHeight="1" thickBot="1" x14ac:dyDescent="0.3">
      <c r="B61" s="16"/>
      <c r="C61" s="17"/>
      <c r="D61" s="83"/>
      <c r="E61" s="310" t="s">
        <v>1163</v>
      </c>
      <c r="F61" s="311"/>
      <c r="G61" s="311"/>
      <c r="H61" s="311"/>
      <c r="I61" s="311"/>
      <c r="J61" s="311"/>
      <c r="K61" s="311"/>
      <c r="L61" s="311"/>
      <c r="M61" s="311"/>
      <c r="N61" s="311"/>
      <c r="O61" s="311"/>
      <c r="P61" s="311" t="s">
        <v>1218</v>
      </c>
      <c r="Q61" s="311"/>
      <c r="R61" s="311"/>
      <c r="S61" s="312"/>
    </row>
    <row r="62" spans="2:19" x14ac:dyDescent="0.25">
      <c r="B62" s="18"/>
      <c r="C62" s="19"/>
      <c r="D62" s="20"/>
      <c r="E62" s="21"/>
      <c r="F62" s="19"/>
      <c r="G62" s="22"/>
      <c r="H62" s="22"/>
      <c r="I62" s="22"/>
      <c r="J62" s="22"/>
      <c r="K62" s="19"/>
      <c r="L62" s="19"/>
      <c r="M62" s="20"/>
      <c r="N62" s="19"/>
      <c r="O62" s="19"/>
      <c r="P62" s="19"/>
      <c r="Q62" s="19"/>
      <c r="R62" s="19"/>
      <c r="S62" s="23"/>
    </row>
    <row r="63" spans="2:19" ht="11.25" customHeight="1" x14ac:dyDescent="0.25">
      <c r="B63" s="24"/>
      <c r="C63" s="84"/>
      <c r="D63" s="85"/>
      <c r="E63" s="86" t="s">
        <v>1165</v>
      </c>
      <c r="F63" s="85"/>
      <c r="G63" s="85" t="s">
        <v>1165</v>
      </c>
      <c r="H63" s="85"/>
      <c r="I63" s="307" t="s">
        <v>1166</v>
      </c>
      <c r="J63" s="85"/>
      <c r="K63" s="85"/>
      <c r="L63" s="84"/>
      <c r="M63" s="85"/>
      <c r="N63" s="85" t="s">
        <v>1165</v>
      </c>
      <c r="O63" s="85"/>
      <c r="P63" s="85" t="s">
        <v>1165</v>
      </c>
      <c r="Q63" s="85"/>
      <c r="R63" s="307" t="s">
        <v>1166</v>
      </c>
      <c r="S63" s="30"/>
    </row>
    <row r="64" spans="2:19" x14ac:dyDescent="0.25">
      <c r="B64" s="24"/>
      <c r="C64" s="84"/>
      <c r="D64" s="85"/>
      <c r="E64" s="87">
        <f>+E8</f>
        <v>2024</v>
      </c>
      <c r="F64" s="88"/>
      <c r="G64" s="87">
        <f>+G8</f>
        <v>2023</v>
      </c>
      <c r="H64" s="88"/>
      <c r="I64" s="307"/>
      <c r="J64" s="88"/>
      <c r="K64" s="85"/>
      <c r="L64" s="84"/>
      <c r="M64" s="85"/>
      <c r="N64" s="87">
        <f>+N8</f>
        <v>2024</v>
      </c>
      <c r="O64" s="88"/>
      <c r="P64" s="87">
        <f>+P8</f>
        <v>2023</v>
      </c>
      <c r="Q64" s="88"/>
      <c r="R64" s="307"/>
      <c r="S64" s="30"/>
    </row>
    <row r="65" spans="1:22" s="26" customFormat="1" x14ac:dyDescent="0.25">
      <c r="B65" s="31" t="s">
        <v>1167</v>
      </c>
      <c r="C65" s="88" t="s">
        <v>1168</v>
      </c>
      <c r="D65" s="88" t="s">
        <v>1219</v>
      </c>
      <c r="E65" s="89"/>
      <c r="F65" s="88"/>
      <c r="G65" s="90"/>
      <c r="H65" s="90"/>
      <c r="I65" s="90"/>
      <c r="J65" s="90"/>
      <c r="K65" s="88" t="s">
        <v>1167</v>
      </c>
      <c r="L65" s="88" t="s">
        <v>1169</v>
      </c>
      <c r="M65" s="88" t="s">
        <v>1219</v>
      </c>
      <c r="N65" s="88"/>
      <c r="O65" s="88"/>
      <c r="P65" s="88"/>
      <c r="Q65" s="88"/>
      <c r="R65" s="307"/>
      <c r="S65" s="91"/>
    </row>
    <row r="66" spans="1:22" s="29" customFormat="1" x14ac:dyDescent="0.25">
      <c r="A66" s="25"/>
      <c r="B66" s="24"/>
      <c r="C66" s="84"/>
      <c r="D66" s="85"/>
      <c r="E66" s="92"/>
      <c r="F66" s="85"/>
      <c r="G66" s="92"/>
      <c r="H66" s="93"/>
      <c r="I66" s="93"/>
      <c r="J66" s="93"/>
      <c r="K66" s="85"/>
      <c r="L66" s="84"/>
      <c r="M66" s="85"/>
      <c r="N66" s="94"/>
      <c r="O66" s="95"/>
      <c r="P66" s="94"/>
      <c r="Q66" s="84"/>
      <c r="R66" s="84"/>
      <c r="S66" s="30"/>
      <c r="T66" s="25"/>
      <c r="U66" s="25"/>
      <c r="V66" s="25"/>
    </row>
    <row r="67" spans="1:22" s="29" customFormat="1" x14ac:dyDescent="0.25">
      <c r="A67" s="25"/>
      <c r="B67" s="24"/>
      <c r="C67" s="96" t="s">
        <v>1171</v>
      </c>
      <c r="D67" s="88"/>
      <c r="E67" s="37">
        <f>+E68+E72+E77</f>
        <v>6296342568.9399996</v>
      </c>
      <c r="F67" s="97"/>
      <c r="G67" s="98">
        <f>+G68+G72+G77</f>
        <v>6194220928.0499992</v>
      </c>
      <c r="H67" s="99"/>
      <c r="I67" s="39">
        <f>+E67-G67</f>
        <v>102121640.89000034</v>
      </c>
      <c r="J67" s="100"/>
      <c r="K67" s="85"/>
      <c r="L67" s="96" t="s">
        <v>1171</v>
      </c>
      <c r="M67" s="88"/>
      <c r="N67" s="40">
        <f>+N68+N71+N81</f>
        <v>51052113011.360001</v>
      </c>
      <c r="O67" s="90"/>
      <c r="P67" s="40">
        <f>+P68+P71+P81</f>
        <v>57387298560.889999</v>
      </c>
      <c r="Q67" s="101"/>
      <c r="R67" s="40">
        <f>+N67-P67</f>
        <v>-6335185549.5299988</v>
      </c>
      <c r="S67" s="41"/>
      <c r="T67" s="25"/>
      <c r="U67" s="36"/>
      <c r="V67" s="25"/>
    </row>
    <row r="68" spans="1:22" s="29" customFormat="1" x14ac:dyDescent="0.25">
      <c r="A68" s="25"/>
      <c r="B68" s="14">
        <v>11</v>
      </c>
      <c r="C68" s="80" t="s">
        <v>1220</v>
      </c>
      <c r="D68" s="87"/>
      <c r="E68" s="102">
        <f>+E69+E70</f>
        <v>0</v>
      </c>
      <c r="F68" s="42"/>
      <c r="G68" s="103">
        <f>+G69+G70</f>
        <v>392775</v>
      </c>
      <c r="H68" s="58"/>
      <c r="I68" s="51">
        <f>+E68-G68</f>
        <v>-392775</v>
      </c>
      <c r="J68" s="45"/>
      <c r="K68" s="104">
        <v>23</v>
      </c>
      <c r="L68" s="80" t="s">
        <v>1174</v>
      </c>
      <c r="M68" s="87"/>
      <c r="N68" s="58">
        <f>+N69</f>
        <v>1504750481</v>
      </c>
      <c r="O68" s="105"/>
      <c r="P68" s="58">
        <f>+P69</f>
        <v>1504750481</v>
      </c>
      <c r="Q68" s="84"/>
      <c r="R68" s="94"/>
      <c r="S68" s="30"/>
      <c r="T68" s="25"/>
      <c r="U68" s="36"/>
      <c r="V68" s="25"/>
    </row>
    <row r="69" spans="1:22" s="29" customFormat="1" x14ac:dyDescent="0.25">
      <c r="A69" s="25"/>
      <c r="B69" s="24">
        <v>1110</v>
      </c>
      <c r="C69" s="84" t="s">
        <v>1222</v>
      </c>
      <c r="D69" s="87" t="s">
        <v>1173</v>
      </c>
      <c r="E69" s="106">
        <v>0</v>
      </c>
      <c r="F69" s="42"/>
      <c r="G69" s="109">
        <v>392775</v>
      </c>
      <c r="H69" s="43"/>
      <c r="I69" s="43">
        <f>+E69-G69</f>
        <v>-392775</v>
      </c>
      <c r="J69" s="45"/>
      <c r="K69" s="108">
        <v>2314</v>
      </c>
      <c r="L69" s="84" t="s">
        <v>1221</v>
      </c>
      <c r="M69" s="87" t="s">
        <v>1175</v>
      </c>
      <c r="N69" s="107">
        <v>1504750481</v>
      </c>
      <c r="O69" s="105"/>
      <c r="P69" s="107">
        <v>1504750481</v>
      </c>
      <c r="Q69" s="59"/>
      <c r="R69" s="58">
        <f t="shared" ref="R69:R73" si="0">+N71-P71</f>
        <v>-16284773197.530003</v>
      </c>
      <c r="S69" s="30"/>
      <c r="T69" s="25"/>
      <c r="U69" s="36"/>
      <c r="V69" s="25"/>
    </row>
    <row r="70" spans="1:22" s="29" customFormat="1" x14ac:dyDescent="0.25">
      <c r="A70" s="25"/>
      <c r="B70" s="24"/>
      <c r="C70" s="84"/>
      <c r="D70" s="87"/>
      <c r="E70" s="106"/>
      <c r="F70" s="42"/>
      <c r="G70" s="109"/>
      <c r="H70" s="43"/>
      <c r="I70" s="44">
        <f>+E70-G70</f>
        <v>0</v>
      </c>
      <c r="J70" s="45"/>
      <c r="K70" s="84"/>
      <c r="L70" s="84"/>
      <c r="M70" s="85"/>
      <c r="N70" s="94"/>
      <c r="O70" s="84"/>
      <c r="P70" s="94"/>
      <c r="Q70" s="45"/>
      <c r="R70" s="43">
        <f t="shared" si="0"/>
        <v>-3786436768.5</v>
      </c>
      <c r="S70" s="30"/>
      <c r="T70" s="25"/>
      <c r="U70" s="36"/>
      <c r="V70" s="25"/>
    </row>
    <row r="71" spans="1:22" s="29" customFormat="1" x14ac:dyDescent="0.25">
      <c r="A71" s="25"/>
      <c r="B71" s="24"/>
      <c r="C71" s="80"/>
      <c r="D71" s="110"/>
      <c r="E71" s="49"/>
      <c r="F71" s="42"/>
      <c r="G71" s="49"/>
      <c r="H71" s="43"/>
      <c r="I71" s="43"/>
      <c r="J71" s="45"/>
      <c r="K71" s="104">
        <v>24</v>
      </c>
      <c r="L71" s="80" t="s">
        <v>1223</v>
      </c>
      <c r="M71" s="87"/>
      <c r="N71" s="58">
        <f>SUM(N72:N78)</f>
        <v>23168724018.439999</v>
      </c>
      <c r="O71" s="105"/>
      <c r="P71" s="58">
        <f>SUM(P72:P78)</f>
        <v>39453497215.970001</v>
      </c>
      <c r="Q71" s="45"/>
      <c r="R71" s="43">
        <f t="shared" si="0"/>
        <v>-859097899</v>
      </c>
      <c r="S71" s="30"/>
      <c r="T71" s="25"/>
      <c r="U71" s="36"/>
      <c r="V71" s="25"/>
    </row>
    <row r="72" spans="1:22" s="29" customFormat="1" x14ac:dyDescent="0.25">
      <c r="A72" s="25"/>
      <c r="B72" s="14">
        <v>13</v>
      </c>
      <c r="C72" s="80" t="s">
        <v>1176</v>
      </c>
      <c r="D72" s="87"/>
      <c r="E72" s="111">
        <f>+E73+E74+E75</f>
        <v>220937607.15000004</v>
      </c>
      <c r="F72" s="42"/>
      <c r="G72" s="103">
        <f>+G73+G74+G75</f>
        <v>225027063.14999998</v>
      </c>
      <c r="H72" s="58"/>
      <c r="I72" s="39">
        <f>+E72-G72</f>
        <v>-4089455.9999999404</v>
      </c>
      <c r="J72" s="45"/>
      <c r="K72" s="108">
        <v>2401</v>
      </c>
      <c r="L72" s="84" t="s">
        <v>1224</v>
      </c>
      <c r="M72" s="87" t="s">
        <v>1179</v>
      </c>
      <c r="N72" s="107">
        <v>17397444701.029999</v>
      </c>
      <c r="O72" s="105"/>
      <c r="P72" s="107">
        <v>21183881469.529999</v>
      </c>
      <c r="Q72" s="45"/>
      <c r="R72" s="44">
        <f t="shared" si="0"/>
        <v>1093726844</v>
      </c>
      <c r="S72" s="30"/>
      <c r="T72" s="25"/>
      <c r="U72" s="36"/>
      <c r="V72" s="25"/>
    </row>
    <row r="73" spans="1:22" s="29" customFormat="1" ht="14.25" customHeight="1" x14ac:dyDescent="0.25">
      <c r="A73" s="25"/>
      <c r="B73" s="24">
        <v>1384</v>
      </c>
      <c r="C73" s="84" t="s">
        <v>1225</v>
      </c>
      <c r="D73" s="87" t="s">
        <v>1177</v>
      </c>
      <c r="E73" s="106">
        <v>557824725</v>
      </c>
      <c r="F73" s="42"/>
      <c r="G73" s="107">
        <v>561914181</v>
      </c>
      <c r="H73" s="43"/>
      <c r="I73" s="43" t="e">
        <f>+#REF!-#REF!</f>
        <v>#REF!</v>
      </c>
      <c r="J73" s="45"/>
      <c r="K73" s="108">
        <v>2407</v>
      </c>
      <c r="L73" s="84" t="s">
        <v>1226</v>
      </c>
      <c r="M73" s="87" t="s">
        <v>1179</v>
      </c>
      <c r="N73" s="112">
        <v>365317132</v>
      </c>
      <c r="O73" s="105"/>
      <c r="P73" s="107">
        <v>1224415031</v>
      </c>
      <c r="Q73" s="45"/>
      <c r="R73" s="44">
        <f t="shared" si="0"/>
        <v>-3148713810</v>
      </c>
      <c r="S73" s="30"/>
      <c r="T73" s="25"/>
      <c r="U73" s="36"/>
      <c r="V73" s="25"/>
    </row>
    <row r="74" spans="1:22" s="29" customFormat="1" x14ac:dyDescent="0.25">
      <c r="A74" s="25"/>
      <c r="B74" s="24">
        <v>1385</v>
      </c>
      <c r="C74" s="84" t="s">
        <v>1227</v>
      </c>
      <c r="D74" s="87" t="s">
        <v>1177</v>
      </c>
      <c r="E74" s="106">
        <v>15111773</v>
      </c>
      <c r="F74" s="84"/>
      <c r="G74" s="107">
        <v>15111773</v>
      </c>
      <c r="H74" s="43"/>
      <c r="I74" s="43" t="e">
        <f>+#REF!-#REF!</f>
        <v>#REF!</v>
      </c>
      <c r="J74" s="45"/>
      <c r="K74" s="108">
        <v>2424</v>
      </c>
      <c r="L74" s="84" t="s">
        <v>1228</v>
      </c>
      <c r="M74" s="87" t="s">
        <v>1179</v>
      </c>
      <c r="N74" s="112">
        <v>1698169682</v>
      </c>
      <c r="O74" s="105"/>
      <c r="P74" s="107">
        <v>604442838</v>
      </c>
      <c r="Q74" s="45"/>
      <c r="R74" s="43" t="e">
        <f>+#REF!-P77</f>
        <v>#REF!</v>
      </c>
      <c r="S74" s="30"/>
      <c r="T74" s="25"/>
      <c r="U74" s="36"/>
      <c r="V74" s="25"/>
    </row>
    <row r="75" spans="1:22" s="29" customFormat="1" x14ac:dyDescent="0.25">
      <c r="A75" s="25"/>
      <c r="B75" s="24">
        <v>1386</v>
      </c>
      <c r="C75" s="84" t="s">
        <v>1229</v>
      </c>
      <c r="D75" s="87" t="s">
        <v>1177</v>
      </c>
      <c r="E75" s="113">
        <v>-351998890.84999996</v>
      </c>
      <c r="F75" s="84"/>
      <c r="G75" s="113">
        <v>-351998890.85000002</v>
      </c>
      <c r="H75" s="43"/>
      <c r="I75" s="44">
        <f>+E73-G73</f>
        <v>-4089456</v>
      </c>
      <c r="J75" s="45"/>
      <c r="K75" s="108">
        <v>2436</v>
      </c>
      <c r="L75" s="84" t="s">
        <v>1230</v>
      </c>
      <c r="M75" s="87" t="s">
        <v>1179</v>
      </c>
      <c r="N75" s="112">
        <v>1434345546</v>
      </c>
      <c r="O75" s="105"/>
      <c r="P75" s="107">
        <v>4583059356</v>
      </c>
      <c r="Q75" s="45"/>
      <c r="R75" s="44" t="e">
        <f>+#REF!-P78</f>
        <v>#REF!</v>
      </c>
      <c r="S75" s="30"/>
      <c r="T75" s="25"/>
      <c r="U75" s="36"/>
      <c r="V75" s="25"/>
    </row>
    <row r="76" spans="1:22" s="29" customFormat="1" x14ac:dyDescent="0.25">
      <c r="A76" s="25"/>
      <c r="B76" s="24"/>
      <c r="C76" s="84"/>
      <c r="D76" s="85"/>
      <c r="E76" s="114"/>
      <c r="F76" s="84"/>
      <c r="G76" s="114"/>
      <c r="H76" s="43"/>
      <c r="I76" s="43">
        <f>+E77-G77</f>
        <v>106603871.89000034</v>
      </c>
      <c r="J76" s="45"/>
      <c r="K76" s="84">
        <v>2445</v>
      </c>
      <c r="L76" s="84" t="s">
        <v>1231</v>
      </c>
      <c r="M76" s="87" t="s">
        <v>1179</v>
      </c>
      <c r="N76" s="115">
        <v>3304371.41</v>
      </c>
      <c r="O76" s="84"/>
      <c r="P76" s="107">
        <v>3304371.41</v>
      </c>
      <c r="Q76" s="84"/>
      <c r="R76" s="84"/>
      <c r="S76" s="30"/>
      <c r="T76" s="25"/>
      <c r="U76" s="36"/>
      <c r="V76" s="25"/>
    </row>
    <row r="77" spans="1:22" s="29" customFormat="1" x14ac:dyDescent="0.25">
      <c r="A77" s="25"/>
      <c r="B77" s="14">
        <v>19</v>
      </c>
      <c r="C77" s="80" t="s">
        <v>754</v>
      </c>
      <c r="D77" s="87"/>
      <c r="E77" s="111">
        <f>SUM(E78:E81)</f>
        <v>6075404961.79</v>
      </c>
      <c r="F77" s="42"/>
      <c r="G77" s="58">
        <f>SUM(G78:G81)</f>
        <v>5968801089.8999996</v>
      </c>
      <c r="H77" s="43"/>
      <c r="I77" s="43"/>
      <c r="J77" s="45"/>
      <c r="K77" s="108">
        <v>2460</v>
      </c>
      <c r="L77" s="84" t="s">
        <v>1232</v>
      </c>
      <c r="M77" s="87" t="s">
        <v>1179</v>
      </c>
      <c r="N77" s="115">
        <v>250000</v>
      </c>
      <c r="O77" s="105"/>
      <c r="P77" s="107">
        <v>208626669.19999999</v>
      </c>
      <c r="Q77" s="45"/>
      <c r="R77" s="45"/>
      <c r="S77" s="30"/>
      <c r="T77" s="25"/>
      <c r="U77" s="36"/>
      <c r="V77" s="25"/>
    </row>
    <row r="78" spans="1:22" s="29" customFormat="1" x14ac:dyDescent="0.25">
      <c r="A78" s="25"/>
      <c r="B78" s="24">
        <v>1905</v>
      </c>
      <c r="C78" s="84" t="s">
        <v>1233</v>
      </c>
      <c r="D78" s="87" t="s">
        <v>1234</v>
      </c>
      <c r="E78" s="106">
        <v>2765567269.8800001</v>
      </c>
      <c r="F78" s="84"/>
      <c r="G78" s="107">
        <v>2748338138.21</v>
      </c>
      <c r="H78" s="58"/>
      <c r="I78" s="58" t="e">
        <f>+#REF!-#REF!</f>
        <v>#REF!</v>
      </c>
      <c r="J78" s="45"/>
      <c r="K78" s="84">
        <v>2490</v>
      </c>
      <c r="L78" s="84" t="s">
        <v>623</v>
      </c>
      <c r="M78" s="87" t="s">
        <v>1179</v>
      </c>
      <c r="N78" s="115">
        <v>2269892586</v>
      </c>
      <c r="O78" s="105"/>
      <c r="P78" s="107">
        <v>11645767480.83</v>
      </c>
      <c r="Q78" s="59"/>
      <c r="R78" s="58">
        <f>+N81-P81</f>
        <v>9949587647.9999981</v>
      </c>
      <c r="S78" s="30"/>
      <c r="T78" s="25"/>
      <c r="U78" s="36"/>
      <c r="V78" s="25"/>
    </row>
    <row r="79" spans="1:22" s="29" customFormat="1" hidden="1" x14ac:dyDescent="0.25">
      <c r="A79" s="25"/>
      <c r="B79" s="24">
        <v>1906</v>
      </c>
      <c r="C79" s="84" t="s">
        <v>1235</v>
      </c>
      <c r="D79" s="87" t="s">
        <v>1234</v>
      </c>
      <c r="E79" s="106">
        <v>0</v>
      </c>
      <c r="F79" s="84"/>
      <c r="G79" s="107">
        <v>0</v>
      </c>
      <c r="H79" s="58"/>
      <c r="I79" s="58"/>
      <c r="J79" s="45"/>
      <c r="K79" s="84"/>
      <c r="L79" s="84"/>
      <c r="M79" s="85"/>
      <c r="N79" s="107"/>
      <c r="O79" s="105"/>
      <c r="P79" s="107"/>
      <c r="Q79" s="59"/>
      <c r="R79" s="58"/>
      <c r="S79" s="30"/>
      <c r="T79" s="25"/>
      <c r="U79" s="36"/>
      <c r="V79" s="25"/>
    </row>
    <row r="80" spans="1:22" s="29" customFormat="1" x14ac:dyDescent="0.25">
      <c r="A80" s="25"/>
      <c r="B80" s="24">
        <v>1908</v>
      </c>
      <c r="C80" s="84" t="s">
        <v>1236</v>
      </c>
      <c r="D80" s="87" t="s">
        <v>1234</v>
      </c>
      <c r="E80" s="106">
        <v>3309837691.9099998</v>
      </c>
      <c r="F80" s="84"/>
      <c r="G80" s="107">
        <v>3220462951.6900001</v>
      </c>
      <c r="H80" s="58"/>
      <c r="I80" s="58"/>
      <c r="J80" s="45"/>
      <c r="K80" s="84"/>
      <c r="L80" s="94"/>
      <c r="M80" s="85"/>
      <c r="N80" s="107"/>
      <c r="O80" s="105"/>
      <c r="P80" s="107"/>
      <c r="Q80" s="59"/>
      <c r="R80" s="58"/>
      <c r="S80" s="30"/>
      <c r="T80" s="25"/>
      <c r="U80" s="36"/>
      <c r="V80" s="25"/>
    </row>
    <row r="81" spans="1:22" s="29" customFormat="1" x14ac:dyDescent="0.25">
      <c r="A81" s="25"/>
      <c r="B81" s="24"/>
      <c r="C81" s="84"/>
      <c r="D81" s="87"/>
      <c r="E81" s="106"/>
      <c r="F81" s="84"/>
      <c r="G81" s="106"/>
      <c r="H81" s="43"/>
      <c r="I81" s="43"/>
      <c r="J81" s="45"/>
      <c r="K81" s="104">
        <v>25</v>
      </c>
      <c r="L81" s="80" t="s">
        <v>1181</v>
      </c>
      <c r="M81" s="87"/>
      <c r="N81" s="58">
        <f>+N82+N83</f>
        <v>26378638511.919998</v>
      </c>
      <c r="O81" s="105"/>
      <c r="P81" s="58">
        <f>+P82+P83</f>
        <v>16429050863.92</v>
      </c>
      <c r="Q81" s="45"/>
      <c r="R81" s="43" t="e">
        <f>+#REF!-#REF!</f>
        <v>#REF!</v>
      </c>
      <c r="S81" s="30"/>
      <c r="T81" s="25"/>
      <c r="U81" s="36"/>
      <c r="V81" s="25"/>
    </row>
    <row r="82" spans="1:22" s="29" customFormat="1" x14ac:dyDescent="0.25">
      <c r="A82" s="25"/>
      <c r="B82" s="24"/>
      <c r="C82" s="84"/>
      <c r="D82" s="85"/>
      <c r="E82" s="49"/>
      <c r="F82" s="42"/>
      <c r="G82" s="116"/>
      <c r="H82" s="117"/>
      <c r="I82" s="117"/>
      <c r="J82" s="93"/>
      <c r="K82" s="84">
        <v>2511</v>
      </c>
      <c r="L82" s="84" t="s">
        <v>1240</v>
      </c>
      <c r="M82" s="87" t="s">
        <v>1182</v>
      </c>
      <c r="N82" s="107">
        <v>26228488511.919998</v>
      </c>
      <c r="O82" s="84"/>
      <c r="P82" s="107">
        <v>16278900863.92</v>
      </c>
      <c r="Q82" s="84"/>
      <c r="R82" s="94"/>
      <c r="S82" s="30"/>
      <c r="T82" s="25"/>
      <c r="U82" s="36"/>
      <c r="V82" s="25"/>
    </row>
    <row r="83" spans="1:22" s="29" customFormat="1" x14ac:dyDescent="0.25">
      <c r="A83" s="25"/>
      <c r="B83" s="24"/>
      <c r="C83" s="84"/>
      <c r="D83" s="85"/>
      <c r="E83" s="92"/>
      <c r="F83" s="94"/>
      <c r="G83" s="92"/>
      <c r="H83" s="99"/>
      <c r="I83" s="38">
        <f>+E86-G86</f>
        <v>-1604861516.2600098</v>
      </c>
      <c r="J83" s="100"/>
      <c r="K83" s="84">
        <v>2512</v>
      </c>
      <c r="L83" s="84" t="s">
        <v>1241</v>
      </c>
      <c r="M83" s="87" t="s">
        <v>1182</v>
      </c>
      <c r="N83" s="107">
        <v>150150000</v>
      </c>
      <c r="O83" s="84"/>
      <c r="P83" s="107">
        <v>150150000</v>
      </c>
      <c r="Q83" s="45"/>
      <c r="R83" s="43"/>
      <c r="S83" s="41"/>
      <c r="T83" s="25"/>
      <c r="U83" s="36"/>
      <c r="V83" s="25"/>
    </row>
    <row r="84" spans="1:22" s="29" customFormat="1" x14ac:dyDescent="0.25">
      <c r="A84" s="25"/>
      <c r="B84" s="24"/>
      <c r="C84" s="84"/>
      <c r="D84" s="87"/>
      <c r="E84" s="106"/>
      <c r="F84" s="97"/>
      <c r="G84" s="118"/>
      <c r="H84" s="58"/>
      <c r="I84" s="58"/>
      <c r="J84" s="45"/>
      <c r="K84" s="119"/>
      <c r="L84" s="119"/>
      <c r="M84" s="120"/>
      <c r="N84" s="119"/>
      <c r="O84" s="119"/>
      <c r="P84" s="119"/>
      <c r="Q84" s="121"/>
      <c r="R84" s="55"/>
      <c r="S84" s="41"/>
      <c r="T84" s="25"/>
      <c r="U84" s="36"/>
      <c r="V84" s="25"/>
    </row>
    <row r="85" spans="1:22" s="29" customFormat="1" x14ac:dyDescent="0.25">
      <c r="A85" s="25"/>
      <c r="B85" s="24"/>
      <c r="C85" s="84"/>
      <c r="D85" s="87"/>
      <c r="E85" s="113"/>
      <c r="F85" s="97"/>
      <c r="G85" s="118"/>
      <c r="H85" s="58"/>
      <c r="I85" s="58"/>
      <c r="J85" s="45"/>
      <c r="K85" s="84"/>
      <c r="L85" s="84"/>
      <c r="M85" s="85"/>
      <c r="N85" s="84"/>
      <c r="O85" s="84"/>
      <c r="P85" s="84"/>
      <c r="Q85" s="101"/>
      <c r="R85" s="55"/>
      <c r="S85" s="41"/>
      <c r="T85" s="25"/>
      <c r="U85" s="36"/>
      <c r="V85" s="25"/>
    </row>
    <row r="86" spans="1:22" s="29" customFormat="1" x14ac:dyDescent="0.25">
      <c r="A86" s="25"/>
      <c r="B86" s="24"/>
      <c r="C86" s="80" t="s">
        <v>1242</v>
      </c>
      <c r="D86" s="85"/>
      <c r="E86" s="37">
        <f>+E87+E105</f>
        <v>217981794846.66003</v>
      </c>
      <c r="F86" s="97"/>
      <c r="G86" s="98">
        <f>+G87+G105</f>
        <v>219586656362.92004</v>
      </c>
      <c r="H86" s="58"/>
      <c r="I86" s="58"/>
      <c r="J86" s="45"/>
      <c r="K86" s="84"/>
      <c r="L86" s="96" t="s">
        <v>1183</v>
      </c>
      <c r="M86" s="88"/>
      <c r="N86" s="40">
        <f>+N87+N91+N89</f>
        <v>17544906592.310001</v>
      </c>
      <c r="O86" s="97"/>
      <c r="P86" s="40">
        <f>+P87+P91+P89</f>
        <v>16652734731.080002</v>
      </c>
      <c r="Q86" s="101"/>
      <c r="R86" s="55"/>
      <c r="S86" s="41"/>
      <c r="T86" s="25"/>
      <c r="U86" s="36"/>
      <c r="V86" s="25"/>
    </row>
    <row r="87" spans="1:22" s="29" customFormat="1" x14ac:dyDescent="0.25">
      <c r="A87" s="25"/>
      <c r="B87" s="14">
        <v>16</v>
      </c>
      <c r="C87" s="80" t="s">
        <v>1185</v>
      </c>
      <c r="D87" s="87"/>
      <c r="E87" s="111">
        <f>SUM(E88:E102)</f>
        <v>201291284106.39005</v>
      </c>
      <c r="F87" s="42"/>
      <c r="G87" s="103">
        <f>SUM(G88:G102)</f>
        <v>202417017446.29004</v>
      </c>
      <c r="H87" s="43"/>
      <c r="I87" s="43">
        <f>+E88-G88</f>
        <v>0</v>
      </c>
      <c r="J87" s="45"/>
      <c r="K87" s="104">
        <v>23</v>
      </c>
      <c r="L87" s="80" t="s">
        <v>1174</v>
      </c>
      <c r="M87" s="87"/>
      <c r="N87" s="58">
        <f>+N88</f>
        <v>7340455616.3299999</v>
      </c>
      <c r="O87" s="105"/>
      <c r="P87" s="58">
        <f>+P88</f>
        <v>7340455616.3299999</v>
      </c>
      <c r="Q87" s="59"/>
      <c r="R87" s="58">
        <f>+N91-P91</f>
        <v>892171861.2300005</v>
      </c>
      <c r="S87" s="30"/>
      <c r="T87" s="25"/>
      <c r="U87" s="36"/>
      <c r="V87" s="25"/>
    </row>
    <row r="88" spans="1:22" s="29" customFormat="1" ht="11.25" customHeight="1" x14ac:dyDescent="0.25">
      <c r="A88" s="25"/>
      <c r="B88" s="24">
        <v>1605</v>
      </c>
      <c r="C88" s="84" t="s">
        <v>1108</v>
      </c>
      <c r="D88" s="87" t="s">
        <v>1186</v>
      </c>
      <c r="E88" s="106">
        <v>25990211992</v>
      </c>
      <c r="F88" s="42"/>
      <c r="G88" s="107">
        <v>25990211992</v>
      </c>
      <c r="H88" s="43"/>
      <c r="I88" s="43">
        <f>+E89-G89</f>
        <v>87606600</v>
      </c>
      <c r="J88" s="45"/>
      <c r="K88" s="108">
        <v>2314</v>
      </c>
      <c r="L88" s="84" t="s">
        <v>1221</v>
      </c>
      <c r="M88" s="87" t="s">
        <v>1175</v>
      </c>
      <c r="N88" s="107">
        <v>7340455616.3299999</v>
      </c>
      <c r="O88" s="105"/>
      <c r="P88" s="107">
        <v>7340455616.3299999</v>
      </c>
      <c r="Q88" s="45"/>
      <c r="R88" s="44">
        <f>+N92-P92</f>
        <v>892171861.2300005</v>
      </c>
      <c r="S88" s="30"/>
      <c r="T88" s="25"/>
      <c r="U88" s="36"/>
      <c r="V88" s="25"/>
    </row>
    <row r="89" spans="1:22" s="29" customFormat="1" ht="11.25" customHeight="1" x14ac:dyDescent="0.25">
      <c r="A89" s="25"/>
      <c r="B89" s="24">
        <v>1635</v>
      </c>
      <c r="C89" s="84" t="s">
        <v>1243</v>
      </c>
      <c r="D89" s="87" t="s">
        <v>1186</v>
      </c>
      <c r="E89" s="106">
        <v>13204503976.9</v>
      </c>
      <c r="F89" s="42"/>
      <c r="G89" s="107">
        <v>13116897376.9</v>
      </c>
      <c r="H89" s="43"/>
      <c r="I89" s="45">
        <f>+E90-G90</f>
        <v>-277236148.39999962</v>
      </c>
      <c r="J89" s="45"/>
      <c r="K89" s="104">
        <v>25</v>
      </c>
      <c r="L89" s="80" t="s">
        <v>1181</v>
      </c>
      <c r="M89" s="87"/>
      <c r="N89" s="58">
        <f>+N90</f>
        <v>3000640412.1300001</v>
      </c>
      <c r="O89" s="94"/>
      <c r="P89" s="58">
        <f>+P90</f>
        <v>3000640412.1300001</v>
      </c>
      <c r="Q89" s="45"/>
      <c r="R89" s="43">
        <f>+N95-P95</f>
        <v>0</v>
      </c>
      <c r="S89" s="30"/>
      <c r="T89" s="25"/>
      <c r="U89" s="36"/>
      <c r="V89" s="25"/>
    </row>
    <row r="90" spans="1:22" s="29" customFormat="1" ht="12" customHeight="1" x14ac:dyDescent="0.25">
      <c r="A90" s="25"/>
      <c r="B90" s="24">
        <v>1637</v>
      </c>
      <c r="C90" s="84" t="s">
        <v>1244</v>
      </c>
      <c r="D90" s="87" t="s">
        <v>1186</v>
      </c>
      <c r="E90" s="106">
        <v>3675355971.3000002</v>
      </c>
      <c r="F90" s="42"/>
      <c r="G90" s="107">
        <v>3952592119.6999998</v>
      </c>
      <c r="H90" s="43"/>
      <c r="I90" s="43">
        <v>0</v>
      </c>
      <c r="J90" s="45"/>
      <c r="K90" s="108">
        <v>2512</v>
      </c>
      <c r="L90" s="84" t="s">
        <v>1241</v>
      </c>
      <c r="M90" s="87" t="s">
        <v>1182</v>
      </c>
      <c r="N90" s="107">
        <v>3000640412.1300001</v>
      </c>
      <c r="O90" s="105"/>
      <c r="P90" s="107">
        <v>3000640412.1300001</v>
      </c>
      <c r="Q90" s="45"/>
      <c r="R90" s="43"/>
      <c r="S90" s="30"/>
      <c r="T90" s="25"/>
      <c r="U90" s="36"/>
      <c r="V90" s="25"/>
    </row>
    <row r="91" spans="1:22" s="29" customFormat="1" ht="12" customHeight="1" thickBot="1" x14ac:dyDescent="0.3">
      <c r="A91" s="25"/>
      <c r="B91" s="24">
        <v>1640</v>
      </c>
      <c r="C91" s="84" t="s">
        <v>272</v>
      </c>
      <c r="D91" s="87" t="s">
        <v>1186</v>
      </c>
      <c r="E91" s="106">
        <v>131931229691</v>
      </c>
      <c r="F91" s="42"/>
      <c r="G91" s="107">
        <v>131931229691</v>
      </c>
      <c r="H91" s="43"/>
      <c r="I91" s="43">
        <f t="shared" ref="I91:I100" si="1">+E92-G92</f>
        <v>0</v>
      </c>
      <c r="J91" s="45"/>
      <c r="K91" s="104">
        <v>27</v>
      </c>
      <c r="L91" s="80" t="s">
        <v>1188</v>
      </c>
      <c r="M91" s="87"/>
      <c r="N91" s="58">
        <f>SUM(N92:N95)</f>
        <v>7203810563.8500004</v>
      </c>
      <c r="O91" s="105"/>
      <c r="P91" s="58">
        <f>SUM(P92:P95)</f>
        <v>6311638702.6199999</v>
      </c>
      <c r="Q91" s="101"/>
      <c r="R91" s="54">
        <f>+N96-P96</f>
        <v>-5443013688.3000031</v>
      </c>
      <c r="S91" s="30"/>
      <c r="T91" s="25"/>
      <c r="U91" s="36"/>
      <c r="V91" s="25"/>
    </row>
    <row r="92" spans="1:22" s="29" customFormat="1" ht="11.25" customHeight="1" thickTop="1" x14ac:dyDescent="0.25">
      <c r="A92" s="25"/>
      <c r="B92" s="24">
        <v>1645</v>
      </c>
      <c r="C92" s="84" t="s">
        <v>1245</v>
      </c>
      <c r="D92" s="87" t="s">
        <v>1186</v>
      </c>
      <c r="E92" s="106">
        <v>1871948202.48</v>
      </c>
      <c r="F92" s="42"/>
      <c r="G92" s="107">
        <v>1871948202.48</v>
      </c>
      <c r="H92" s="43"/>
      <c r="I92" s="45">
        <f t="shared" si="1"/>
        <v>-9.9999997764825821E-3</v>
      </c>
      <c r="J92" s="45"/>
      <c r="K92" s="108">
        <v>2701</v>
      </c>
      <c r="L92" s="84" t="s">
        <v>1246</v>
      </c>
      <c r="M92" s="87" t="s">
        <v>1189</v>
      </c>
      <c r="N92" s="107">
        <v>7203810563.8500004</v>
      </c>
      <c r="O92" s="105"/>
      <c r="P92" s="107">
        <v>6311638702.6199999</v>
      </c>
      <c r="Q92" s="45"/>
      <c r="R92" s="43"/>
      <c r="S92" s="30"/>
      <c r="T92" s="25"/>
      <c r="U92" s="36"/>
      <c r="V92" s="25"/>
    </row>
    <row r="93" spans="1:22" s="29" customFormat="1" ht="11.25" customHeight="1" x14ac:dyDescent="0.25">
      <c r="A93" s="25"/>
      <c r="B93" s="24">
        <v>1650</v>
      </c>
      <c r="C93" s="84" t="s">
        <v>1247</v>
      </c>
      <c r="D93" s="87" t="s">
        <v>1186</v>
      </c>
      <c r="E93" s="106">
        <v>12851075.300000001</v>
      </c>
      <c r="F93" s="42"/>
      <c r="G93" s="107">
        <v>12851075.310000001</v>
      </c>
      <c r="H93" s="43"/>
      <c r="I93" s="45">
        <f t="shared" si="1"/>
        <v>-44791053.659999847</v>
      </c>
      <c r="J93" s="45"/>
      <c r="K93" s="84"/>
      <c r="L93" s="84"/>
      <c r="M93" s="84"/>
      <c r="N93" s="84"/>
      <c r="O93" s="84"/>
      <c r="P93" s="84"/>
      <c r="Q93" s="45"/>
      <c r="R93" s="43"/>
      <c r="S93" s="30"/>
      <c r="T93" s="25"/>
      <c r="U93" s="36"/>
      <c r="V93" s="25"/>
    </row>
    <row r="94" spans="1:22" s="29" customFormat="1" ht="11.25" customHeight="1" x14ac:dyDescent="0.25">
      <c r="A94" s="25"/>
      <c r="B94" s="24">
        <v>1655</v>
      </c>
      <c r="C94" s="84" t="s">
        <v>1248</v>
      </c>
      <c r="D94" s="87" t="s">
        <v>1186</v>
      </c>
      <c r="E94" s="106">
        <v>20457150794.619999</v>
      </c>
      <c r="F94" s="42"/>
      <c r="G94" s="107">
        <v>20501941848.279999</v>
      </c>
      <c r="H94" s="43"/>
      <c r="I94" s="45">
        <f t="shared" si="1"/>
        <v>0</v>
      </c>
      <c r="J94" s="45"/>
      <c r="K94" s="84"/>
      <c r="L94" s="84"/>
      <c r="M94" s="84"/>
      <c r="N94" s="84"/>
      <c r="O94" s="84"/>
      <c r="P94" s="84"/>
      <c r="Q94" s="45"/>
      <c r="R94" s="43">
        <f>+N98-P98</f>
        <v>0</v>
      </c>
      <c r="S94" s="30"/>
      <c r="T94" s="25"/>
      <c r="U94" s="36"/>
      <c r="V94" s="25"/>
    </row>
    <row r="95" spans="1:22" s="29" customFormat="1" ht="11.25" customHeight="1" x14ac:dyDescent="0.25">
      <c r="A95" s="25"/>
      <c r="B95" s="24">
        <v>1660</v>
      </c>
      <c r="C95" s="84" t="s">
        <v>1249</v>
      </c>
      <c r="D95" s="87" t="s">
        <v>1186</v>
      </c>
      <c r="E95" s="106">
        <v>29056158.609999999</v>
      </c>
      <c r="F95" s="42"/>
      <c r="G95" s="107">
        <v>29056158.609999999</v>
      </c>
      <c r="H95" s="43"/>
      <c r="I95" s="45">
        <f t="shared" si="1"/>
        <v>-24244691.210000038</v>
      </c>
      <c r="J95" s="45"/>
      <c r="K95" s="108"/>
      <c r="L95" s="84"/>
      <c r="M95" s="87"/>
      <c r="N95" s="107"/>
      <c r="O95" s="105"/>
      <c r="P95" s="107"/>
      <c r="Q95" s="45"/>
      <c r="R95" s="43">
        <f>+N100-P100</f>
        <v>3940273812.9299927</v>
      </c>
      <c r="S95" s="30"/>
      <c r="T95" s="25"/>
      <c r="U95" s="36"/>
      <c r="V95" s="25"/>
    </row>
    <row r="96" spans="1:22" ht="11.25" customHeight="1" x14ac:dyDescent="0.25">
      <c r="B96" s="24">
        <v>1665</v>
      </c>
      <c r="C96" s="84" t="s">
        <v>1250</v>
      </c>
      <c r="D96" s="87" t="s">
        <v>1186</v>
      </c>
      <c r="E96" s="106">
        <v>5134847944.1999998</v>
      </c>
      <c r="F96" s="42"/>
      <c r="G96" s="107">
        <v>5159092635.4099998</v>
      </c>
      <c r="H96" s="43"/>
      <c r="I96" s="45">
        <f t="shared" si="1"/>
        <v>-64120426.529998779</v>
      </c>
      <c r="J96" s="45"/>
      <c r="K96" s="104"/>
      <c r="L96" s="80" t="s">
        <v>1190</v>
      </c>
      <c r="M96" s="87"/>
      <c r="N96" s="58">
        <f>+N67+N86</f>
        <v>68597019603.669998</v>
      </c>
      <c r="O96" s="105"/>
      <c r="P96" s="58">
        <f>+P67+P86</f>
        <v>74040033291.970001</v>
      </c>
      <c r="Q96" s="45"/>
      <c r="R96" s="43">
        <f>+N101-P101</f>
        <v>0</v>
      </c>
      <c r="S96" s="30"/>
      <c r="U96" s="36"/>
    </row>
    <row r="97" spans="2:21" ht="11.25" customHeight="1" x14ac:dyDescent="0.25">
      <c r="B97" s="24">
        <v>1670</v>
      </c>
      <c r="C97" s="84" t="s">
        <v>1251</v>
      </c>
      <c r="D97" s="87" t="s">
        <v>1186</v>
      </c>
      <c r="E97" s="106">
        <v>14358772232.43</v>
      </c>
      <c r="F97" s="42"/>
      <c r="G97" s="107">
        <v>14422892658.959999</v>
      </c>
      <c r="H97" s="43"/>
      <c r="I97" s="45">
        <f t="shared" si="1"/>
        <v>0</v>
      </c>
      <c r="J97" s="45"/>
      <c r="K97" s="84"/>
      <c r="L97" s="84"/>
      <c r="M97" s="85"/>
      <c r="N97" s="84"/>
      <c r="O97" s="84"/>
      <c r="P97" s="84"/>
      <c r="Q97" s="45"/>
      <c r="R97" s="43">
        <f>+N102-P102</f>
        <v>2748580465.2700195</v>
      </c>
      <c r="S97" s="30"/>
      <c r="U97" s="36"/>
    </row>
    <row r="98" spans="2:21" ht="11.25" customHeight="1" x14ac:dyDescent="0.25">
      <c r="B98" s="24">
        <v>1675</v>
      </c>
      <c r="C98" s="84" t="s">
        <v>1252</v>
      </c>
      <c r="D98" s="87" t="s">
        <v>1186</v>
      </c>
      <c r="E98" s="106">
        <v>1476950848.98</v>
      </c>
      <c r="F98" s="42"/>
      <c r="G98" s="107">
        <v>1476950848.98</v>
      </c>
      <c r="H98" s="43"/>
      <c r="I98" s="45">
        <f t="shared" si="1"/>
        <v>0</v>
      </c>
      <c r="J98" s="45"/>
      <c r="K98" s="104"/>
      <c r="L98" s="80" t="s">
        <v>1191</v>
      </c>
      <c r="M98" s="87"/>
      <c r="N98" s="58"/>
      <c r="O98" s="105"/>
      <c r="P98" s="58"/>
      <c r="Q98" s="45"/>
      <c r="R98" s="43">
        <f>+N103-P103</f>
        <v>1191693347.6599712</v>
      </c>
      <c r="S98" s="30"/>
      <c r="U98" s="36"/>
    </row>
    <row r="99" spans="2:21" ht="21" customHeight="1" x14ac:dyDescent="0.25">
      <c r="B99" s="24">
        <v>1680</v>
      </c>
      <c r="C99" s="122" t="s">
        <v>196</v>
      </c>
      <c r="D99" s="87" t="s">
        <v>1186</v>
      </c>
      <c r="E99" s="106">
        <v>15535583.35</v>
      </c>
      <c r="F99" s="42"/>
      <c r="G99" s="107">
        <v>15535583.35</v>
      </c>
      <c r="H99" s="43"/>
      <c r="I99" s="45">
        <f t="shared" si="1"/>
        <v>0</v>
      </c>
      <c r="J99" s="45"/>
      <c r="K99" s="104"/>
      <c r="L99" s="80"/>
      <c r="M99" s="87"/>
      <c r="N99" s="58"/>
      <c r="O99" s="105"/>
      <c r="P99" s="58"/>
      <c r="Q99" s="45"/>
      <c r="R99" s="43" t="e">
        <f>+#REF!-#REF!</f>
        <v>#REF!</v>
      </c>
      <c r="S99" s="30"/>
      <c r="U99" s="36"/>
    </row>
    <row r="100" spans="2:21" ht="11.25" customHeight="1" x14ac:dyDescent="0.25">
      <c r="B100" s="24">
        <v>1681</v>
      </c>
      <c r="C100" s="84" t="s">
        <v>309</v>
      </c>
      <c r="D100" s="87" t="s">
        <v>1186</v>
      </c>
      <c r="E100" s="106">
        <v>76981559.640000001</v>
      </c>
      <c r="F100" s="42"/>
      <c r="G100" s="107">
        <v>76981559.640000001</v>
      </c>
      <c r="H100" s="43"/>
      <c r="I100" s="45">
        <f t="shared" si="1"/>
        <v>-802947620.09000015</v>
      </c>
      <c r="J100" s="45"/>
      <c r="K100" s="104">
        <v>31</v>
      </c>
      <c r="L100" s="123" t="s">
        <v>1193</v>
      </c>
      <c r="M100" s="87"/>
      <c r="N100" s="58">
        <f>SUM(N101:N103)</f>
        <v>155681117811.92902</v>
      </c>
      <c r="O100" s="105"/>
      <c r="P100" s="58">
        <f>SUM(P101:P103)</f>
        <v>151740843998.99902</v>
      </c>
      <c r="Q100" s="45"/>
      <c r="R100" s="43"/>
      <c r="S100" s="30"/>
      <c r="U100" s="36"/>
    </row>
    <row r="101" spans="2:21" ht="19.5" customHeight="1" x14ac:dyDescent="0.25">
      <c r="B101" s="24">
        <v>1685</v>
      </c>
      <c r="C101" s="124" t="s">
        <v>1253</v>
      </c>
      <c r="D101" s="87" t="s">
        <v>1186</v>
      </c>
      <c r="E101" s="113">
        <v>-16329558712.9</v>
      </c>
      <c r="F101" s="42"/>
      <c r="G101" s="113">
        <v>-15526611092.809999</v>
      </c>
      <c r="H101" s="43"/>
      <c r="I101" s="45"/>
      <c r="J101" s="45"/>
      <c r="K101" s="84">
        <v>3105</v>
      </c>
      <c r="L101" s="84" t="s">
        <v>1254</v>
      </c>
      <c r="M101" s="87" t="s">
        <v>1194</v>
      </c>
      <c r="N101" s="113">
        <v>-53788504787.151001</v>
      </c>
      <c r="O101" s="125"/>
      <c r="P101" s="113">
        <v>-53788504787.151001</v>
      </c>
      <c r="Q101" s="45"/>
      <c r="R101" s="43"/>
      <c r="S101" s="30"/>
      <c r="U101" s="36"/>
    </row>
    <row r="102" spans="2:21" ht="22.5" x14ac:dyDescent="0.25">
      <c r="B102" s="24">
        <v>1695</v>
      </c>
      <c r="C102" s="122" t="s">
        <v>1255</v>
      </c>
      <c r="D102" s="87" t="s">
        <v>1186</v>
      </c>
      <c r="E102" s="113">
        <v>-614553211.51999998</v>
      </c>
      <c r="F102" s="42"/>
      <c r="G102" s="113">
        <v>-614553211.51999998</v>
      </c>
      <c r="H102" s="58"/>
      <c r="I102" s="51">
        <f>+E105-G105</f>
        <v>-479128176.36000061</v>
      </c>
      <c r="J102" s="93"/>
      <c r="K102" s="84">
        <v>3109</v>
      </c>
      <c r="L102" s="84" t="s">
        <v>1256</v>
      </c>
      <c r="M102" s="87" t="s">
        <v>1194</v>
      </c>
      <c r="N102" s="113">
        <v>204720346773.39001</v>
      </c>
      <c r="O102" s="125"/>
      <c r="P102" s="113">
        <v>201971766308.12</v>
      </c>
      <c r="Q102" s="84"/>
      <c r="R102" s="84"/>
      <c r="S102" s="30"/>
      <c r="U102" s="36"/>
    </row>
    <row r="103" spans="2:21" x14ac:dyDescent="0.25">
      <c r="B103" s="24"/>
      <c r="C103" s="84"/>
      <c r="D103" s="85"/>
      <c r="E103" s="92"/>
      <c r="F103" s="84"/>
      <c r="G103" s="114"/>
      <c r="H103" s="43"/>
      <c r="I103" s="44" t="e">
        <f>+#REF!-#REF!</f>
        <v>#REF!</v>
      </c>
      <c r="J103" s="100"/>
      <c r="K103" s="84">
        <v>3110</v>
      </c>
      <c r="L103" s="84" t="s">
        <v>1257</v>
      </c>
      <c r="M103" s="87" t="s">
        <v>1194</v>
      </c>
      <c r="N103" s="113">
        <f>+'Estado de Resultados'!K126</f>
        <v>4749275825.6900005</v>
      </c>
      <c r="O103" s="125"/>
      <c r="P103" s="113">
        <v>3557582478.0300293</v>
      </c>
      <c r="Q103" s="84"/>
      <c r="R103" s="84"/>
      <c r="S103" s="30"/>
      <c r="U103" s="36"/>
    </row>
    <row r="104" spans="2:21" x14ac:dyDescent="0.25">
      <c r="B104" s="24"/>
      <c r="C104" s="84"/>
      <c r="D104" s="85"/>
      <c r="E104" s="92"/>
      <c r="F104" s="84"/>
      <c r="G104" s="114"/>
      <c r="H104" s="43"/>
      <c r="I104" s="44">
        <f>+E106-G106</f>
        <v>0</v>
      </c>
      <c r="J104" s="45"/>
      <c r="K104" s="84"/>
      <c r="L104" s="84"/>
      <c r="M104" s="84"/>
      <c r="N104" s="84"/>
      <c r="O104" s="84"/>
      <c r="P104" s="84"/>
      <c r="Q104" s="45"/>
      <c r="R104" s="45"/>
      <c r="S104" s="30"/>
      <c r="U104" s="36"/>
    </row>
    <row r="105" spans="2:21" ht="12" thickBot="1" x14ac:dyDescent="0.3">
      <c r="B105" s="14">
        <v>19</v>
      </c>
      <c r="C105" s="80" t="s">
        <v>754</v>
      </c>
      <c r="D105" s="87"/>
      <c r="E105" s="111">
        <f>SUM(E106:E107)</f>
        <v>16690510740.269999</v>
      </c>
      <c r="F105" s="42"/>
      <c r="G105" s="103">
        <f>SUM(G106:G107)</f>
        <v>17169638916.629999</v>
      </c>
      <c r="H105" s="43"/>
      <c r="I105" s="44">
        <f>+E107-G107</f>
        <v>-479128176.36000001</v>
      </c>
      <c r="J105" s="45"/>
      <c r="K105" s="84"/>
      <c r="L105" s="126" t="s">
        <v>1258</v>
      </c>
      <c r="M105" s="85"/>
      <c r="N105" s="53">
        <f>+N100</f>
        <v>155681117811.92902</v>
      </c>
      <c r="O105" s="125"/>
      <c r="P105" s="53">
        <f>+P100</f>
        <v>151740843998.99902</v>
      </c>
      <c r="Q105" s="45"/>
      <c r="R105" s="45"/>
      <c r="S105" s="30"/>
      <c r="U105" s="36"/>
    </row>
    <row r="106" spans="2:21" s="13" customFormat="1" ht="12" customHeight="1" thickTop="1" x14ac:dyDescent="0.25">
      <c r="B106" s="24">
        <v>1970</v>
      </c>
      <c r="C106" s="127" t="s">
        <v>1237</v>
      </c>
      <c r="D106" s="87" t="s">
        <v>1238</v>
      </c>
      <c r="E106" s="128">
        <v>17169638916.629999</v>
      </c>
      <c r="F106" s="97"/>
      <c r="G106" s="118">
        <v>17169638916.629999</v>
      </c>
      <c r="H106" s="43"/>
      <c r="I106" s="43"/>
      <c r="J106" s="45"/>
      <c r="K106" s="84"/>
      <c r="L106" s="129"/>
      <c r="M106" s="129"/>
      <c r="N106" s="129"/>
      <c r="O106" s="129"/>
      <c r="P106" s="129"/>
      <c r="Q106" s="45"/>
      <c r="R106" s="45"/>
      <c r="S106" s="30"/>
      <c r="U106" s="36"/>
    </row>
    <row r="107" spans="2:21" s="13" customFormat="1" x14ac:dyDescent="0.25">
      <c r="B107" s="24">
        <v>1975</v>
      </c>
      <c r="C107" s="84" t="s">
        <v>1239</v>
      </c>
      <c r="D107" s="85"/>
      <c r="E107" s="113">
        <v>-479128176.36000001</v>
      </c>
      <c r="F107" s="42"/>
      <c r="G107" s="109">
        <v>0</v>
      </c>
      <c r="H107" s="43"/>
      <c r="I107" s="43"/>
      <c r="J107" s="100"/>
      <c r="K107" s="84"/>
      <c r="L107" s="113"/>
      <c r="M107" s="85"/>
      <c r="N107" s="130"/>
      <c r="O107" s="131"/>
      <c r="P107" s="130"/>
      <c r="Q107" s="132"/>
      <c r="R107" s="132"/>
      <c r="S107" s="30"/>
      <c r="U107" s="36"/>
    </row>
    <row r="108" spans="2:21" s="13" customFormat="1" ht="12.75" thickBot="1" x14ac:dyDescent="0.25">
      <c r="B108" s="24"/>
      <c r="C108" s="84"/>
      <c r="D108" s="85"/>
      <c r="E108" s="49"/>
      <c r="F108" s="42"/>
      <c r="G108" s="116"/>
      <c r="H108" s="99"/>
      <c r="I108" s="53">
        <f>+E109-G109</f>
        <v>-1502739875.3699951</v>
      </c>
      <c r="J108" s="45"/>
      <c r="K108" s="84"/>
      <c r="L108" s="113"/>
      <c r="M108" s="85"/>
      <c r="N108" s="133"/>
      <c r="O108" s="125"/>
      <c r="P108" s="133"/>
      <c r="Q108" s="99"/>
      <c r="R108" s="53">
        <f>+N109-P109</f>
        <v>-1502739875.3700256</v>
      </c>
      <c r="S108" s="30"/>
      <c r="U108" s="36"/>
    </row>
    <row r="109" spans="2:21" s="13" customFormat="1" ht="12.75" thickTop="1" thickBot="1" x14ac:dyDescent="0.3">
      <c r="B109" s="24"/>
      <c r="C109" s="80" t="s">
        <v>1259</v>
      </c>
      <c r="D109" s="85"/>
      <c r="E109" s="52">
        <f>+E86+E67</f>
        <v>224278137415.60004</v>
      </c>
      <c r="F109" s="50"/>
      <c r="G109" s="134">
        <f>+G86+G67</f>
        <v>225780877290.97003</v>
      </c>
      <c r="H109" s="43"/>
      <c r="I109" s="43"/>
      <c r="J109" s="108"/>
      <c r="K109" s="88"/>
      <c r="L109" s="80" t="s">
        <v>1260</v>
      </c>
      <c r="M109" s="85"/>
      <c r="N109" s="53">
        <f>+N96+N105</f>
        <v>224278137415.599</v>
      </c>
      <c r="O109" s="50"/>
      <c r="P109" s="53">
        <f>+P96+P105</f>
        <v>225780877290.96902</v>
      </c>
      <c r="Q109" s="132"/>
      <c r="R109" s="132"/>
      <c r="S109" s="30"/>
      <c r="U109" s="36"/>
    </row>
    <row r="110" spans="2:21" s="13" customFormat="1" ht="12" thickTop="1" x14ac:dyDescent="0.25">
      <c r="B110" s="24"/>
      <c r="C110" s="84"/>
      <c r="D110" s="85"/>
      <c r="E110" s="49"/>
      <c r="F110" s="42"/>
      <c r="G110" s="116"/>
      <c r="H110" s="43"/>
      <c r="I110" s="43"/>
      <c r="J110" s="108"/>
      <c r="K110" s="84"/>
      <c r="L110" s="129"/>
      <c r="M110" s="129"/>
      <c r="N110" s="129"/>
      <c r="O110" s="129"/>
      <c r="P110" s="129"/>
      <c r="Q110" s="132"/>
      <c r="R110" s="132"/>
      <c r="S110" s="30"/>
      <c r="U110" s="36"/>
    </row>
    <row r="111" spans="2:21" s="13" customFormat="1" x14ac:dyDescent="0.25">
      <c r="B111" s="24"/>
      <c r="C111" s="84"/>
      <c r="D111" s="85"/>
      <c r="E111" s="49"/>
      <c r="F111" s="42"/>
      <c r="G111" s="49"/>
      <c r="H111" s="58"/>
      <c r="I111" s="57">
        <f>+E112-G112</f>
        <v>0</v>
      </c>
      <c r="J111" s="59"/>
      <c r="K111" s="84"/>
      <c r="L111" s="84"/>
      <c r="M111" s="85"/>
      <c r="N111" s="132"/>
      <c r="O111" s="125"/>
      <c r="P111" s="132"/>
      <c r="Q111" s="59"/>
      <c r="R111" s="135">
        <f>+N112-P112</f>
        <v>0</v>
      </c>
      <c r="S111" s="30"/>
      <c r="U111" s="36"/>
    </row>
    <row r="112" spans="2:21" s="13" customFormat="1" ht="11.25" customHeight="1" x14ac:dyDescent="0.25">
      <c r="B112" s="24"/>
      <c r="C112" s="80" t="s">
        <v>1197</v>
      </c>
      <c r="D112" s="88"/>
      <c r="E112" s="56">
        <f>+E114+E116+E121</f>
        <v>0</v>
      </c>
      <c r="F112" s="50"/>
      <c r="G112" s="57">
        <f>+G114+G116+G121</f>
        <v>0</v>
      </c>
      <c r="H112" s="136"/>
      <c r="I112" s="136"/>
      <c r="J112" s="132"/>
      <c r="K112" s="84"/>
      <c r="L112" s="80" t="s">
        <v>1200</v>
      </c>
      <c r="M112" s="85"/>
      <c r="N112" s="137">
        <f>+N114+N117+N121</f>
        <v>0</v>
      </c>
      <c r="O112" s="138"/>
      <c r="P112" s="137">
        <f>+P114+P117+P121</f>
        <v>0</v>
      </c>
      <c r="Q112" s="132"/>
      <c r="R112" s="132"/>
      <c r="S112" s="60"/>
      <c r="U112" s="36"/>
    </row>
    <row r="113" spans="2:21" s="13" customFormat="1" x14ac:dyDescent="0.25">
      <c r="B113" s="24"/>
      <c r="C113" s="84"/>
      <c r="D113" s="85"/>
      <c r="E113" s="49"/>
      <c r="F113" s="95"/>
      <c r="G113" s="116"/>
      <c r="H113" s="43"/>
      <c r="I113" s="51">
        <f t="shared" ref="I113:I118" si="2">+E114-G114</f>
        <v>-265590006.12000006</v>
      </c>
      <c r="J113" s="132"/>
      <c r="K113" s="129"/>
      <c r="L113" s="129"/>
      <c r="M113" s="129"/>
      <c r="N113" s="129"/>
      <c r="O113" s="129"/>
      <c r="P113" s="129"/>
      <c r="Q113" s="45"/>
      <c r="R113" s="51">
        <f>+N114-P114</f>
        <v>2180940036879.8887</v>
      </c>
      <c r="S113" s="30"/>
      <c r="U113" s="36"/>
    </row>
    <row r="114" spans="2:21" s="13" customFormat="1" x14ac:dyDescent="0.25">
      <c r="B114" s="14">
        <v>81</v>
      </c>
      <c r="C114" s="80" t="s">
        <v>1261</v>
      </c>
      <c r="D114" s="87"/>
      <c r="E114" s="111">
        <f>SUM(E115)</f>
        <v>282747905.33999997</v>
      </c>
      <c r="F114" s="95"/>
      <c r="G114" s="103">
        <f>SUM(G115)</f>
        <v>548337911.46000004</v>
      </c>
      <c r="H114" s="43"/>
      <c r="I114" s="44">
        <f t="shared" si="2"/>
        <v>-265590006.12000006</v>
      </c>
      <c r="J114" s="132"/>
      <c r="K114" s="80">
        <v>91</v>
      </c>
      <c r="L114" s="80" t="s">
        <v>1203</v>
      </c>
      <c r="M114" s="87"/>
      <c r="N114" s="58">
        <f>+N115</f>
        <v>11183276555681.1</v>
      </c>
      <c r="O114" s="95"/>
      <c r="P114" s="58">
        <f>+P115</f>
        <v>9002336518801.2109</v>
      </c>
      <c r="Q114" s="45"/>
      <c r="R114" s="44">
        <f>+N115-P115</f>
        <v>2180940036879.8887</v>
      </c>
      <c r="S114" s="30"/>
      <c r="U114" s="36"/>
    </row>
    <row r="115" spans="2:21" s="13" customFormat="1" ht="22.5" x14ac:dyDescent="0.25">
      <c r="B115" s="24">
        <v>8120</v>
      </c>
      <c r="C115" s="122" t="s">
        <v>1011</v>
      </c>
      <c r="D115" s="87" t="s">
        <v>1199</v>
      </c>
      <c r="E115" s="297">
        <v>282747905.33999997</v>
      </c>
      <c r="F115" s="94"/>
      <c r="G115" s="298">
        <v>548337911.46000004</v>
      </c>
      <c r="H115" s="43"/>
      <c r="I115" s="43">
        <f t="shared" si="2"/>
        <v>-1082499</v>
      </c>
      <c r="J115" s="132"/>
      <c r="K115" s="108">
        <v>9120</v>
      </c>
      <c r="L115" s="122" t="s">
        <v>1011</v>
      </c>
      <c r="M115" s="87" t="s">
        <v>1199</v>
      </c>
      <c r="N115" s="107">
        <v>11183276555681.1</v>
      </c>
      <c r="O115" s="125"/>
      <c r="P115" s="107">
        <v>9002336518801.2109</v>
      </c>
      <c r="Q115" s="59"/>
      <c r="R115" s="59">
        <f>+N117-P117</f>
        <v>0</v>
      </c>
      <c r="S115" s="30"/>
      <c r="U115" s="36"/>
    </row>
    <row r="116" spans="2:21" s="13" customFormat="1" x14ac:dyDescent="0.25">
      <c r="B116" s="14">
        <v>83</v>
      </c>
      <c r="C116" s="80" t="s">
        <v>1201</v>
      </c>
      <c r="D116" s="87"/>
      <c r="E116" s="102">
        <f>SUM(E117:E120)</f>
        <v>13398151630.4</v>
      </c>
      <c r="F116" s="94"/>
      <c r="G116" s="299">
        <f>SUM(G117:G120)</f>
        <v>13399234129.4</v>
      </c>
      <c r="H116" s="43"/>
      <c r="I116" s="43">
        <f t="shared" si="2"/>
        <v>0</v>
      </c>
      <c r="J116" s="132"/>
      <c r="K116" s="129"/>
      <c r="L116" s="129"/>
      <c r="M116" s="129"/>
      <c r="N116" s="129"/>
      <c r="O116" s="129"/>
      <c r="P116" s="129"/>
      <c r="Q116" s="45"/>
      <c r="R116" s="45">
        <f>+N118-P118</f>
        <v>0</v>
      </c>
      <c r="S116" s="30"/>
      <c r="U116" s="36"/>
    </row>
    <row r="117" spans="2:21" s="13" customFormat="1" x14ac:dyDescent="0.25">
      <c r="B117" s="24">
        <v>8315</v>
      </c>
      <c r="C117" s="84" t="s">
        <v>1018</v>
      </c>
      <c r="D117" s="87" t="s">
        <v>1202</v>
      </c>
      <c r="E117" s="297">
        <v>9088337426.8500004</v>
      </c>
      <c r="F117" s="94"/>
      <c r="G117" s="298">
        <v>9088337426.8500004</v>
      </c>
      <c r="H117" s="43"/>
      <c r="I117" s="43">
        <f t="shared" si="2"/>
        <v>0</v>
      </c>
      <c r="J117" s="132"/>
      <c r="K117" s="104">
        <v>93</v>
      </c>
      <c r="L117" s="80" t="s">
        <v>1205</v>
      </c>
      <c r="M117" s="87"/>
      <c r="N117" s="58">
        <f>+N118+N119</f>
        <v>567344987.55999994</v>
      </c>
      <c r="O117" s="97"/>
      <c r="P117" s="58">
        <f>+P118+P119</f>
        <v>567344987.55999994</v>
      </c>
      <c r="Q117" s="45"/>
      <c r="R117" s="45">
        <f>+N119-P119</f>
        <v>0</v>
      </c>
      <c r="S117" s="30"/>
      <c r="U117" s="36"/>
    </row>
    <row r="118" spans="2:21" s="13" customFormat="1" ht="22.5" x14ac:dyDescent="0.25">
      <c r="B118" s="24">
        <v>8347</v>
      </c>
      <c r="C118" s="84" t="s">
        <v>1021</v>
      </c>
      <c r="D118" s="87" t="s">
        <v>1202</v>
      </c>
      <c r="E118" s="297">
        <v>170701388.38999999</v>
      </c>
      <c r="F118" s="94"/>
      <c r="G118" s="298">
        <v>170701388.38999999</v>
      </c>
      <c r="H118" s="43"/>
      <c r="I118" s="43">
        <f t="shared" si="2"/>
        <v>0</v>
      </c>
      <c r="J118" s="132"/>
      <c r="K118" s="108">
        <v>9308</v>
      </c>
      <c r="L118" s="122" t="s">
        <v>1062</v>
      </c>
      <c r="M118" s="87" t="s">
        <v>1202</v>
      </c>
      <c r="N118" s="107">
        <v>28560000</v>
      </c>
      <c r="O118" s="125"/>
      <c r="P118" s="107">
        <v>28560000</v>
      </c>
      <c r="Q118" s="59"/>
      <c r="R118" s="51">
        <f t="shared" ref="R118:R120" si="3">+N121-P121</f>
        <v>-2180940036879.8887</v>
      </c>
      <c r="S118" s="30"/>
      <c r="U118" s="36"/>
    </row>
    <row r="119" spans="2:21" s="13" customFormat="1" x14ac:dyDescent="0.25">
      <c r="B119" s="24">
        <v>8361</v>
      </c>
      <c r="C119" s="84" t="s">
        <v>1024</v>
      </c>
      <c r="D119" s="87" t="s">
        <v>1202</v>
      </c>
      <c r="E119" s="297">
        <v>4045371254.1599998</v>
      </c>
      <c r="F119" s="94"/>
      <c r="G119" s="298">
        <v>4045371254.1599998</v>
      </c>
      <c r="H119" s="43"/>
      <c r="I119" s="58">
        <f>+E121-G121</f>
        <v>266672505.12000084</v>
      </c>
      <c r="J119" s="132"/>
      <c r="K119" s="108">
        <v>9390</v>
      </c>
      <c r="L119" s="84" t="s">
        <v>1049</v>
      </c>
      <c r="M119" s="85"/>
      <c r="N119" s="107">
        <v>538784987.55999994</v>
      </c>
      <c r="O119" s="125"/>
      <c r="P119" s="107">
        <v>538784987.55999994</v>
      </c>
      <c r="Q119" s="45"/>
      <c r="R119" s="44">
        <f t="shared" si="3"/>
        <v>-2180940036879.8887</v>
      </c>
      <c r="S119" s="30"/>
      <c r="U119" s="36"/>
    </row>
    <row r="120" spans="2:21" s="13" customFormat="1" x14ac:dyDescent="0.25">
      <c r="B120" s="24">
        <v>8390</v>
      </c>
      <c r="C120" s="129" t="s">
        <v>1004</v>
      </c>
      <c r="D120" s="129"/>
      <c r="E120" s="139">
        <v>93741561</v>
      </c>
      <c r="F120" s="129"/>
      <c r="G120" s="129">
        <v>94824060</v>
      </c>
      <c r="H120" s="43"/>
      <c r="I120" s="43">
        <f>+E122-G122</f>
        <v>265590006.12000006</v>
      </c>
      <c r="J120" s="132"/>
      <c r="K120" s="129"/>
      <c r="L120" s="129"/>
      <c r="M120" s="129"/>
      <c r="N120" s="129"/>
      <c r="O120" s="129"/>
      <c r="P120" s="129"/>
      <c r="Q120" s="45"/>
      <c r="R120" s="45">
        <f t="shared" si="3"/>
        <v>0</v>
      </c>
      <c r="S120" s="30"/>
      <c r="U120" s="36"/>
    </row>
    <row r="121" spans="2:21" s="13" customFormat="1" x14ac:dyDescent="0.25">
      <c r="B121" s="14">
        <v>89</v>
      </c>
      <c r="C121" s="80" t="s">
        <v>1204</v>
      </c>
      <c r="D121" s="87"/>
      <c r="E121" s="126">
        <f>SUM(E122:E123)</f>
        <v>-13680899535.74</v>
      </c>
      <c r="F121" s="94"/>
      <c r="G121" s="126">
        <f>SUM(G122:G123)</f>
        <v>-13947572040.860001</v>
      </c>
      <c r="H121" s="43"/>
      <c r="I121" s="43">
        <f>+E123-G123</f>
        <v>1082499</v>
      </c>
      <c r="J121" s="132"/>
      <c r="K121" s="104">
        <v>99</v>
      </c>
      <c r="L121" s="80" t="s">
        <v>1206</v>
      </c>
      <c r="M121" s="87"/>
      <c r="N121" s="51">
        <f>+N122+N123</f>
        <v>-11183843900668.66</v>
      </c>
      <c r="O121" s="55"/>
      <c r="P121" s="51">
        <f>+P122+P123</f>
        <v>-9002903863788.7715</v>
      </c>
      <c r="Q121" s="84"/>
      <c r="R121" s="84"/>
      <c r="S121" s="30"/>
      <c r="U121" s="36"/>
    </row>
    <row r="122" spans="2:21" s="13" customFormat="1" x14ac:dyDescent="0.25">
      <c r="B122" s="24">
        <v>8905</v>
      </c>
      <c r="C122" s="84" t="s">
        <v>1262</v>
      </c>
      <c r="D122" s="87" t="s">
        <v>1202</v>
      </c>
      <c r="E122" s="113">
        <v>-282747905.33999997</v>
      </c>
      <c r="F122" s="113"/>
      <c r="G122" s="113">
        <v>-548337911.46000004</v>
      </c>
      <c r="H122" s="43"/>
      <c r="I122" s="43"/>
      <c r="J122" s="132"/>
      <c r="K122" s="108">
        <v>9905</v>
      </c>
      <c r="L122" s="84" t="s">
        <v>1263</v>
      </c>
      <c r="M122" s="87" t="s">
        <v>1202</v>
      </c>
      <c r="N122" s="113">
        <v>-11183276555681.1</v>
      </c>
      <c r="O122" s="125"/>
      <c r="P122" s="113">
        <v>-9002336518801.2109</v>
      </c>
      <c r="Q122" s="84"/>
      <c r="R122" s="84"/>
      <c r="S122" s="30"/>
      <c r="U122" s="36"/>
    </row>
    <row r="123" spans="2:21" s="13" customFormat="1" x14ac:dyDescent="0.25">
      <c r="B123" s="24">
        <v>8915</v>
      </c>
      <c r="C123" s="84" t="s">
        <v>1264</v>
      </c>
      <c r="D123" s="87" t="s">
        <v>1202</v>
      </c>
      <c r="E123" s="113">
        <v>-13398151630.4</v>
      </c>
      <c r="F123" s="113"/>
      <c r="G123" s="113">
        <v>-13399234129.4</v>
      </c>
      <c r="H123" s="43"/>
      <c r="I123" s="43"/>
      <c r="J123" s="132"/>
      <c r="K123" s="108">
        <v>9915</v>
      </c>
      <c r="L123" s="84" t="s">
        <v>1265</v>
      </c>
      <c r="M123" s="87" t="s">
        <v>1202</v>
      </c>
      <c r="N123" s="113">
        <v>-567344987.55999994</v>
      </c>
      <c r="O123" s="125"/>
      <c r="P123" s="113">
        <v>-567344987.55999994</v>
      </c>
      <c r="Q123" s="84"/>
      <c r="R123" s="84"/>
      <c r="S123" s="30"/>
      <c r="U123" s="36"/>
    </row>
    <row r="124" spans="2:21" s="13" customFormat="1" ht="12" thickBot="1" x14ac:dyDescent="0.3">
      <c r="B124" s="24"/>
      <c r="C124" s="84"/>
      <c r="D124" s="85"/>
      <c r="E124" s="128"/>
      <c r="F124" s="84"/>
      <c r="G124" s="128"/>
      <c r="H124" s="108"/>
      <c r="I124" s="84"/>
      <c r="J124" s="84"/>
      <c r="K124" s="84"/>
      <c r="L124" s="84"/>
      <c r="M124" s="85"/>
      <c r="N124" s="140"/>
      <c r="O124" s="84"/>
      <c r="P124" s="140"/>
      <c r="Q124" s="84"/>
      <c r="R124" s="84"/>
      <c r="S124" s="60"/>
    </row>
    <row r="125" spans="2:21" s="13" customFormat="1" x14ac:dyDescent="0.25">
      <c r="B125" s="18"/>
      <c r="C125" s="19"/>
      <c r="D125" s="20"/>
      <c r="E125" s="141"/>
      <c r="F125" s="19"/>
      <c r="G125" s="142"/>
      <c r="H125" s="142"/>
      <c r="I125" s="19"/>
      <c r="J125" s="19"/>
      <c r="K125" s="19"/>
      <c r="L125" s="19"/>
      <c r="M125" s="20"/>
      <c r="N125" s="19"/>
      <c r="O125" s="19"/>
      <c r="P125" s="19"/>
      <c r="Q125" s="19"/>
      <c r="R125" s="19"/>
      <c r="S125" s="143"/>
    </row>
    <row r="126" spans="2:21" s="13" customFormat="1" x14ac:dyDescent="0.25">
      <c r="B126" s="69"/>
      <c r="C126" s="144"/>
      <c r="D126" s="145"/>
      <c r="E126" s="146"/>
      <c r="F126" s="144"/>
      <c r="G126" s="147"/>
      <c r="H126" s="147"/>
      <c r="I126" s="147"/>
      <c r="J126" s="147"/>
      <c r="K126" s="144"/>
      <c r="L126" s="144"/>
      <c r="M126" s="145"/>
      <c r="N126" s="148"/>
      <c r="O126" s="144"/>
      <c r="P126" s="144"/>
      <c r="Q126" s="144"/>
      <c r="R126" s="144"/>
      <c r="S126" s="70"/>
    </row>
    <row r="127" spans="2:21" s="13" customFormat="1" x14ac:dyDescent="0.25">
      <c r="B127" s="69"/>
      <c r="C127" s="144"/>
      <c r="D127" s="145"/>
      <c r="E127" s="146"/>
      <c r="F127" s="144"/>
      <c r="G127" s="147"/>
      <c r="H127" s="147"/>
      <c r="I127" s="147"/>
      <c r="J127" s="147"/>
      <c r="K127" s="144"/>
      <c r="L127" s="144"/>
      <c r="M127" s="145"/>
      <c r="N127" s="148"/>
      <c r="O127" s="144"/>
      <c r="P127" s="144"/>
      <c r="Q127" s="144"/>
      <c r="R127" s="144"/>
      <c r="S127" s="70"/>
    </row>
    <row r="128" spans="2:21" s="13" customFormat="1" ht="12.75" customHeight="1" x14ac:dyDescent="0.25">
      <c r="B128" s="69"/>
      <c r="C128" s="144"/>
      <c r="D128" s="145"/>
      <c r="E128" s="149"/>
      <c r="F128" s="144"/>
      <c r="G128" s="150"/>
      <c r="H128" s="150"/>
      <c r="I128" s="147"/>
      <c r="J128" s="147"/>
      <c r="K128" s="144"/>
      <c r="L128" s="144"/>
      <c r="M128" s="145"/>
      <c r="N128" s="151"/>
      <c r="O128" s="144"/>
      <c r="P128" s="144"/>
      <c r="Q128" s="144"/>
      <c r="R128" s="144"/>
      <c r="S128" s="152"/>
    </row>
    <row r="129" spans="2:19" s="13" customFormat="1" ht="12.75" customHeight="1" x14ac:dyDescent="0.25">
      <c r="B129" s="69"/>
      <c r="C129" s="144"/>
      <c r="D129" s="145"/>
      <c r="E129" s="149"/>
      <c r="F129" s="144"/>
      <c r="G129" s="145"/>
      <c r="H129" s="150"/>
      <c r="I129" s="147"/>
      <c r="J129" s="147"/>
      <c r="K129" s="144"/>
      <c r="L129" s="144"/>
      <c r="M129" s="145"/>
      <c r="N129" s="144"/>
      <c r="O129" s="144"/>
      <c r="P129" s="144"/>
      <c r="Q129" s="144"/>
      <c r="R129" s="144"/>
      <c r="S129" s="152"/>
    </row>
    <row r="130" spans="2:19" s="13" customFormat="1" ht="12" customHeight="1" x14ac:dyDescent="0.25">
      <c r="B130" s="69"/>
      <c r="C130" s="308"/>
      <c r="D130" s="308"/>
      <c r="E130" s="308"/>
      <c r="F130" s="308"/>
      <c r="G130" s="308"/>
      <c r="H130" s="150"/>
      <c r="I130" s="150"/>
      <c r="J130" s="150"/>
      <c r="K130" s="144"/>
      <c r="L130" s="309"/>
      <c r="M130" s="309"/>
      <c r="N130" s="309"/>
      <c r="O130" s="309"/>
      <c r="P130" s="309"/>
      <c r="Q130" s="144"/>
      <c r="R130" s="144"/>
      <c r="S130" s="70"/>
    </row>
    <row r="131" spans="2:19" ht="14.25" customHeight="1" x14ac:dyDescent="0.25">
      <c r="B131" s="69"/>
      <c r="C131" s="306" t="s">
        <v>1207</v>
      </c>
      <c r="D131" s="306"/>
      <c r="E131" s="306"/>
      <c r="F131" s="306"/>
      <c r="G131" s="306"/>
      <c r="H131" s="153"/>
      <c r="I131" s="153"/>
      <c r="J131" s="153"/>
      <c r="K131" s="153"/>
      <c r="L131" s="306" t="s">
        <v>1208</v>
      </c>
      <c r="M131" s="306"/>
      <c r="N131" s="306"/>
      <c r="O131" s="306"/>
      <c r="P131" s="306"/>
      <c r="Q131" s="154"/>
      <c r="R131" s="154"/>
      <c r="S131" s="70"/>
    </row>
    <row r="132" spans="2:19" ht="11.25" customHeight="1" x14ac:dyDescent="0.25">
      <c r="B132" s="69"/>
      <c r="C132" s="303" t="s">
        <v>1209</v>
      </c>
      <c r="D132" s="303"/>
      <c r="E132" s="303"/>
      <c r="F132" s="303"/>
      <c r="G132" s="303"/>
      <c r="H132" s="144"/>
      <c r="I132" s="144"/>
      <c r="J132" s="144"/>
      <c r="K132" s="144"/>
      <c r="L132" s="303" t="s">
        <v>1210</v>
      </c>
      <c r="M132" s="303"/>
      <c r="N132" s="303"/>
      <c r="O132" s="303"/>
      <c r="P132" s="303"/>
      <c r="Q132" s="145"/>
      <c r="R132" s="145"/>
      <c r="S132" s="70"/>
    </row>
    <row r="133" spans="2:19" s="13" customFormat="1" ht="11.25" customHeight="1" x14ac:dyDescent="0.25">
      <c r="B133" s="69"/>
      <c r="C133" s="304" t="s">
        <v>1211</v>
      </c>
      <c r="D133" s="304"/>
      <c r="E133" s="304"/>
      <c r="F133" s="144"/>
      <c r="G133" s="144"/>
      <c r="H133" s="144"/>
      <c r="I133" s="155"/>
      <c r="J133" s="155"/>
      <c r="K133" s="144"/>
      <c r="L133" s="305" t="s">
        <v>1212</v>
      </c>
      <c r="M133" s="305"/>
      <c r="N133" s="305"/>
      <c r="O133" s="305"/>
      <c r="P133" s="305"/>
      <c r="Q133" s="144"/>
      <c r="R133" s="144"/>
      <c r="S133" s="70"/>
    </row>
    <row r="134" spans="2:19" s="13" customFormat="1" ht="11.25" customHeight="1" x14ac:dyDescent="0.25">
      <c r="B134" s="69"/>
      <c r="C134" s="156"/>
      <c r="D134" s="156"/>
      <c r="E134" s="157"/>
      <c r="F134" s="144"/>
      <c r="G134" s="144"/>
      <c r="H134" s="144"/>
      <c r="I134" s="155"/>
      <c r="J134" s="155"/>
      <c r="K134" s="144"/>
      <c r="L134" s="144"/>
      <c r="M134" s="145"/>
      <c r="N134" s="144"/>
      <c r="O134" s="144"/>
      <c r="P134" s="144"/>
      <c r="Q134" s="144"/>
      <c r="R134" s="144"/>
      <c r="S134" s="70"/>
    </row>
    <row r="135" spans="2:19" s="13" customFormat="1" ht="11.25" customHeight="1" x14ac:dyDescent="0.25">
      <c r="B135" s="69"/>
      <c r="C135" s="156"/>
      <c r="D135" s="156"/>
      <c r="E135" s="157"/>
      <c r="F135" s="144"/>
      <c r="G135" s="144"/>
      <c r="H135" s="144"/>
      <c r="I135" s="155"/>
      <c r="J135" s="155"/>
      <c r="K135" s="144"/>
      <c r="L135" s="144"/>
      <c r="M135" s="145"/>
      <c r="N135" s="144"/>
      <c r="O135" s="144"/>
      <c r="P135" s="144"/>
      <c r="Q135" s="144"/>
      <c r="R135" s="144"/>
      <c r="S135" s="70"/>
    </row>
    <row r="136" spans="2:19" s="13" customFormat="1" ht="11.25" customHeight="1" x14ac:dyDescent="0.25">
      <c r="B136" s="69"/>
      <c r="C136" s="156"/>
      <c r="D136" s="156"/>
      <c r="E136" s="157"/>
      <c r="F136" s="144"/>
      <c r="G136" s="144"/>
      <c r="H136" s="144"/>
      <c r="I136" s="155"/>
      <c r="J136" s="155"/>
      <c r="K136" s="144"/>
      <c r="L136" s="144"/>
      <c r="M136" s="145"/>
      <c r="N136" s="144"/>
      <c r="O136" s="144"/>
      <c r="P136" s="144"/>
      <c r="Q136" s="144"/>
      <c r="R136" s="144"/>
      <c r="S136" s="70"/>
    </row>
    <row r="137" spans="2:19" s="13" customFormat="1" ht="11.25" customHeight="1" x14ac:dyDescent="0.25">
      <c r="B137" s="69"/>
      <c r="C137" s="156"/>
      <c r="D137" s="156"/>
      <c r="E137" s="157"/>
      <c r="F137" s="144"/>
      <c r="G137" s="144"/>
      <c r="H137" s="144"/>
      <c r="I137" s="155"/>
      <c r="J137" s="155"/>
      <c r="K137" s="144"/>
      <c r="L137" s="144"/>
      <c r="M137" s="145"/>
      <c r="N137" s="144"/>
      <c r="O137" s="144"/>
      <c r="P137" s="144"/>
      <c r="Q137" s="144"/>
      <c r="R137" s="144"/>
      <c r="S137" s="70"/>
    </row>
    <row r="138" spans="2:19" s="13" customFormat="1" ht="11.25" customHeight="1" x14ac:dyDescent="0.25">
      <c r="B138" s="69"/>
      <c r="C138" s="156"/>
      <c r="D138" s="156"/>
      <c r="E138" s="157"/>
      <c r="F138" s="144"/>
      <c r="G138" s="306" t="s">
        <v>1213</v>
      </c>
      <c r="H138" s="306"/>
      <c r="I138" s="306"/>
      <c r="J138" s="306"/>
      <c r="K138" s="306"/>
      <c r="L138" s="306"/>
      <c r="M138" s="145"/>
      <c r="N138" s="144"/>
      <c r="O138" s="144"/>
      <c r="P138" s="144"/>
      <c r="Q138" s="144"/>
      <c r="R138" s="144"/>
      <c r="S138" s="70"/>
    </row>
    <row r="139" spans="2:19" s="13" customFormat="1" ht="11.25" customHeight="1" x14ac:dyDescent="0.25">
      <c r="B139" s="69"/>
      <c r="C139" s="156"/>
      <c r="D139" s="156"/>
      <c r="E139" s="158"/>
      <c r="F139" s="159"/>
      <c r="G139" s="303" t="s">
        <v>1214</v>
      </c>
      <c r="H139" s="303"/>
      <c r="I139" s="303"/>
      <c r="J139" s="303"/>
      <c r="K139" s="303"/>
      <c r="L139" s="303"/>
      <c r="M139" s="145"/>
      <c r="N139" s="144"/>
      <c r="O139" s="144"/>
      <c r="P139" s="144"/>
      <c r="Q139" s="144"/>
      <c r="R139" s="144"/>
      <c r="S139" s="70"/>
    </row>
    <row r="140" spans="2:19" s="160" customFormat="1" ht="9.75" customHeight="1" x14ac:dyDescent="0.25">
      <c r="B140" s="69"/>
      <c r="C140" s="156"/>
      <c r="D140" s="156"/>
      <c r="E140" s="158"/>
      <c r="F140" s="159"/>
      <c r="G140" s="159"/>
      <c r="H140" s="159"/>
      <c r="I140" s="159"/>
      <c r="J140" s="155"/>
      <c r="K140" s="144"/>
      <c r="L140" s="144"/>
      <c r="M140" s="145"/>
      <c r="N140" s="144"/>
      <c r="O140" s="144"/>
      <c r="P140" s="144"/>
      <c r="Q140" s="144"/>
      <c r="R140" s="144"/>
      <c r="S140" s="70"/>
    </row>
    <row r="141" spans="2:19" ht="9.75" customHeight="1" x14ac:dyDescent="0.25">
      <c r="B141" s="71"/>
      <c r="C141" s="161"/>
      <c r="D141" s="161"/>
      <c r="E141" s="162"/>
      <c r="F141" s="163"/>
      <c r="G141" s="300"/>
      <c r="H141" s="300"/>
      <c r="I141" s="300"/>
      <c r="J141" s="300"/>
      <c r="K141" s="300"/>
      <c r="L141" s="300"/>
      <c r="M141" s="161"/>
      <c r="N141" s="300"/>
      <c r="O141" s="300"/>
      <c r="P141" s="300"/>
      <c r="Q141" s="300"/>
      <c r="R141" s="164"/>
      <c r="S141" s="165"/>
    </row>
    <row r="142" spans="2:19" ht="12.75" thickBot="1" x14ac:dyDescent="0.3">
      <c r="B142" s="301" t="s">
        <v>1266</v>
      </c>
      <c r="C142" s="302"/>
      <c r="D142" s="302"/>
      <c r="E142" s="302"/>
      <c r="F142" s="302"/>
      <c r="G142" s="302"/>
      <c r="H142" s="166"/>
      <c r="I142" s="166"/>
      <c r="J142" s="166"/>
      <c r="K142" s="302"/>
      <c r="L142" s="302"/>
      <c r="M142" s="302"/>
      <c r="N142" s="302"/>
      <c r="O142" s="302"/>
      <c r="P142" s="302"/>
      <c r="Q142" s="166"/>
      <c r="R142" s="166"/>
      <c r="S142" s="167"/>
    </row>
    <row r="143" spans="2:19" s="13" customFormat="1" ht="12" thickBot="1" x14ac:dyDescent="0.3">
      <c r="B143" s="16"/>
      <c r="C143" s="17"/>
      <c r="D143" s="168"/>
      <c r="E143" s="169"/>
      <c r="F143" s="170"/>
      <c r="G143" s="170"/>
      <c r="H143" s="170"/>
      <c r="I143" s="170"/>
      <c r="J143" s="168"/>
      <c r="K143" s="17"/>
      <c r="L143" s="17"/>
      <c r="M143" s="168"/>
      <c r="N143" s="171"/>
      <c r="O143" s="171"/>
      <c r="P143" s="171"/>
      <c r="Q143" s="171"/>
      <c r="R143" s="171"/>
      <c r="S143" s="83"/>
    </row>
    <row r="145" spans="5:16" x14ac:dyDescent="0.25">
      <c r="E145" s="27"/>
      <c r="G145" s="28"/>
      <c r="H145" s="28"/>
      <c r="I145" s="28"/>
      <c r="J145" s="28"/>
      <c r="N145" s="36"/>
      <c r="P145" s="36"/>
    </row>
  </sheetData>
  <mergeCells count="34">
    <mergeCell ref="E2:S2"/>
    <mergeCell ref="E3:S3"/>
    <mergeCell ref="E4:S4"/>
    <mergeCell ref="E5:S5"/>
    <mergeCell ref="C44:G44"/>
    <mergeCell ref="L44:P44"/>
    <mergeCell ref="E61:S61"/>
    <mergeCell ref="C45:G45"/>
    <mergeCell ref="L45:P45"/>
    <mergeCell ref="C46:E46"/>
    <mergeCell ref="L46:P46"/>
    <mergeCell ref="G50:L50"/>
    <mergeCell ref="G51:L51"/>
    <mergeCell ref="B52:G52"/>
    <mergeCell ref="K52:P52"/>
    <mergeCell ref="E58:S58"/>
    <mergeCell ref="E59:S59"/>
    <mergeCell ref="E60:S60"/>
    <mergeCell ref="I63:I64"/>
    <mergeCell ref="R63:R65"/>
    <mergeCell ref="C130:G130"/>
    <mergeCell ref="L130:P130"/>
    <mergeCell ref="C131:G131"/>
    <mergeCell ref="L131:P131"/>
    <mergeCell ref="G141:L141"/>
    <mergeCell ref="N141:Q141"/>
    <mergeCell ref="B142:G142"/>
    <mergeCell ref="K142:P142"/>
    <mergeCell ref="C132:G132"/>
    <mergeCell ref="L132:P132"/>
    <mergeCell ref="C133:E133"/>
    <mergeCell ref="L133:P133"/>
    <mergeCell ref="G138:L138"/>
    <mergeCell ref="G139:L139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42"/>
  <sheetViews>
    <sheetView showGridLines="0" zoomScaleNormal="100" workbookViewId="0">
      <selection activeCell="X6" sqref="X6"/>
    </sheetView>
  </sheetViews>
  <sheetFormatPr baseColWidth="10" defaultColWidth="5.7109375" defaultRowHeight="11.25" x14ac:dyDescent="0.25"/>
  <cols>
    <col min="1" max="1" width="1.42578125" style="172" customWidth="1"/>
    <col min="2" max="2" width="4.42578125" style="172" bestFit="1" customWidth="1"/>
    <col min="3" max="3" width="6.42578125" style="172" customWidth="1"/>
    <col min="4" max="4" width="6.28515625" style="172" customWidth="1"/>
    <col min="5" max="5" width="8.28515625" style="172" customWidth="1"/>
    <col min="6" max="6" width="15.85546875" style="172" customWidth="1"/>
    <col min="7" max="7" width="7.7109375" style="172" customWidth="1"/>
    <col min="8" max="8" width="1.5703125" style="172" customWidth="1"/>
    <col min="9" max="9" width="6.140625" style="173" hidden="1" customWidth="1"/>
    <col min="10" max="10" width="1.140625" style="172" customWidth="1"/>
    <col min="11" max="11" width="25.140625" style="174" customWidth="1"/>
    <col min="12" max="12" width="8.42578125" style="174" customWidth="1"/>
    <col min="13" max="13" width="21.7109375" style="174" customWidth="1"/>
    <col min="14" max="14" width="6.7109375" style="172" customWidth="1"/>
    <col min="15" max="15" width="19.42578125" style="172" hidden="1" customWidth="1"/>
    <col min="16" max="16" width="0.42578125" style="172" customWidth="1"/>
    <col min="17" max="17" width="2" style="172" customWidth="1"/>
    <col min="18" max="16384" width="5.7109375" style="172"/>
  </cols>
  <sheetData>
    <row r="1" spans="2:16" ht="12" thickBot="1" x14ac:dyDescent="0.3"/>
    <row r="2" spans="2:16" ht="12.75" customHeight="1" x14ac:dyDescent="0.25">
      <c r="B2" s="175"/>
      <c r="C2" s="176"/>
      <c r="D2" s="176"/>
      <c r="E2" s="176"/>
      <c r="F2" s="176"/>
      <c r="G2" s="336" t="s">
        <v>5</v>
      </c>
      <c r="H2" s="337"/>
      <c r="I2" s="337"/>
      <c r="J2" s="337"/>
      <c r="K2" s="337"/>
      <c r="L2" s="337"/>
      <c r="M2" s="337"/>
      <c r="N2" s="337"/>
      <c r="O2" s="337"/>
      <c r="P2" s="338"/>
    </row>
    <row r="3" spans="2:16" ht="18" customHeight="1" x14ac:dyDescent="0.25">
      <c r="B3" s="177"/>
      <c r="C3" s="178"/>
      <c r="D3" s="178"/>
      <c r="E3" s="178"/>
      <c r="F3" s="178"/>
      <c r="G3" s="339" t="s">
        <v>1267</v>
      </c>
      <c r="H3" s="340"/>
      <c r="I3" s="340"/>
      <c r="J3" s="340"/>
      <c r="K3" s="340"/>
      <c r="L3" s="340"/>
      <c r="M3" s="340"/>
      <c r="N3" s="340" t="s">
        <v>1216</v>
      </c>
      <c r="O3" s="340"/>
      <c r="P3" s="341"/>
    </row>
    <row r="4" spans="2:16" ht="13.5" customHeight="1" x14ac:dyDescent="0.25">
      <c r="B4" s="179"/>
      <c r="C4" s="178"/>
      <c r="D4" s="178"/>
      <c r="E4" s="178"/>
      <c r="F4" s="178"/>
      <c r="G4" s="317" t="s">
        <v>1319</v>
      </c>
      <c r="H4" s="318"/>
      <c r="I4" s="318"/>
      <c r="J4" s="318"/>
      <c r="K4" s="318"/>
      <c r="L4" s="318"/>
      <c r="M4" s="318"/>
      <c r="N4" s="318"/>
      <c r="O4" s="88"/>
      <c r="P4" s="91"/>
    </row>
    <row r="5" spans="2:16" ht="15.75" customHeight="1" thickBot="1" x14ac:dyDescent="0.3">
      <c r="B5" s="180"/>
      <c r="C5" s="181"/>
      <c r="D5" s="181"/>
      <c r="E5" s="181"/>
      <c r="F5" s="181"/>
      <c r="G5" s="342" t="str">
        <f>+G66</f>
        <v>(Cifras expresadas en  pesos)</v>
      </c>
      <c r="H5" s="343"/>
      <c r="I5" s="343"/>
      <c r="J5" s="343"/>
      <c r="K5" s="343"/>
      <c r="L5" s="343"/>
      <c r="M5" s="343"/>
      <c r="N5" s="343" t="s">
        <v>1218</v>
      </c>
      <c r="O5" s="343"/>
      <c r="P5" s="344"/>
    </row>
    <row r="6" spans="2:16" x14ac:dyDescent="0.25">
      <c r="B6" s="175"/>
      <c r="C6" s="176"/>
      <c r="D6" s="176"/>
      <c r="E6" s="176"/>
      <c r="F6" s="176"/>
      <c r="G6" s="176"/>
      <c r="H6" s="176"/>
      <c r="I6" s="278"/>
      <c r="J6" s="217"/>
      <c r="K6" s="279"/>
      <c r="L6" s="279"/>
      <c r="M6" s="279"/>
      <c r="N6" s="217"/>
      <c r="O6" s="280"/>
      <c r="P6" s="185"/>
    </row>
    <row r="7" spans="2:16" x14ac:dyDescent="0.25">
      <c r="B7" s="186"/>
      <c r="C7" s="187"/>
      <c r="D7" s="187"/>
      <c r="E7" s="187"/>
      <c r="F7" s="187"/>
      <c r="G7" s="187"/>
      <c r="H7" s="187"/>
      <c r="I7" s="188" t="s">
        <v>1164</v>
      </c>
      <c r="J7" s="189"/>
      <c r="K7" s="190" t="s">
        <v>1268</v>
      </c>
      <c r="L7" s="190"/>
      <c r="M7" s="190" t="s">
        <v>1268</v>
      </c>
      <c r="N7" s="191"/>
      <c r="O7" s="252" t="s">
        <v>1269</v>
      </c>
      <c r="P7" s="185"/>
    </row>
    <row r="8" spans="2:16" x14ac:dyDescent="0.25">
      <c r="B8" s="192"/>
      <c r="C8" s="191"/>
      <c r="D8" s="191"/>
      <c r="E8" s="191"/>
      <c r="F8" s="191"/>
      <c r="G8" s="191"/>
      <c r="H8" s="191"/>
      <c r="I8" s="188"/>
      <c r="J8" s="189"/>
      <c r="K8" s="88">
        <v>2024</v>
      </c>
      <c r="L8" s="190"/>
      <c r="M8" s="88">
        <v>2023</v>
      </c>
      <c r="N8" s="191"/>
      <c r="O8" s="252" t="s">
        <v>1270</v>
      </c>
      <c r="P8" s="185"/>
    </row>
    <row r="9" spans="2:16" x14ac:dyDescent="0.25">
      <c r="B9" s="186"/>
      <c r="C9" s="183"/>
      <c r="D9" s="183"/>
      <c r="E9" s="183"/>
      <c r="F9" s="183"/>
      <c r="G9" s="183"/>
      <c r="H9" s="183"/>
      <c r="I9" s="193"/>
      <c r="J9" s="189"/>
      <c r="K9" s="194"/>
      <c r="L9" s="195"/>
      <c r="M9" s="194"/>
      <c r="N9" s="189"/>
      <c r="O9" s="281"/>
      <c r="P9" s="185"/>
    </row>
    <row r="10" spans="2:16" x14ac:dyDescent="0.25">
      <c r="B10" s="192" t="s">
        <v>1167</v>
      </c>
      <c r="C10" s="182" t="s">
        <v>1271</v>
      </c>
      <c r="D10" s="183"/>
      <c r="E10" s="183"/>
      <c r="F10" s="183"/>
      <c r="G10" s="183"/>
      <c r="H10" s="183"/>
      <c r="I10" s="193"/>
      <c r="J10" s="189"/>
      <c r="K10" s="196">
        <f>SUM(K11:K13)</f>
        <v>85120431145.580002</v>
      </c>
      <c r="L10" s="197"/>
      <c r="M10" s="196">
        <f>SUM(M11:M13)</f>
        <v>75924357365.229996</v>
      </c>
      <c r="N10" s="198"/>
      <c r="O10" s="282">
        <f>+K10-M10</f>
        <v>9196073780.3500061</v>
      </c>
      <c r="P10" s="185"/>
    </row>
    <row r="11" spans="2:16" x14ac:dyDescent="0.25">
      <c r="B11" s="192">
        <v>41</v>
      </c>
      <c r="C11" s="183" t="s">
        <v>1272</v>
      </c>
      <c r="D11" s="183"/>
      <c r="E11" s="183"/>
      <c r="F11" s="183"/>
      <c r="G11" s="183"/>
      <c r="H11" s="183"/>
      <c r="I11" s="87" t="s">
        <v>1273</v>
      </c>
      <c r="J11" s="189"/>
      <c r="K11" s="199">
        <f>+K72</f>
        <v>982452</v>
      </c>
      <c r="L11" s="200"/>
      <c r="M11" s="199">
        <f>+M72</f>
        <v>1913188</v>
      </c>
      <c r="N11" s="201"/>
      <c r="O11" s="283">
        <f>+K11-M11</f>
        <v>-930736</v>
      </c>
      <c r="P11" s="185"/>
    </row>
    <row r="12" spans="2:16" x14ac:dyDescent="0.25">
      <c r="B12" s="192">
        <v>44</v>
      </c>
      <c r="C12" s="183" t="s">
        <v>1274</v>
      </c>
      <c r="D12" s="183"/>
      <c r="E12" s="183"/>
      <c r="F12" s="183"/>
      <c r="G12" s="183"/>
      <c r="H12" s="183"/>
      <c r="I12" s="87" t="s">
        <v>1273</v>
      </c>
      <c r="J12" s="189"/>
      <c r="K12" s="199">
        <f>+K75</f>
        <v>0</v>
      </c>
      <c r="L12" s="200"/>
      <c r="M12" s="199">
        <f>+M75</f>
        <v>126949300</v>
      </c>
      <c r="N12" s="201"/>
      <c r="O12" s="284">
        <f>+K12-M12</f>
        <v>-126949300</v>
      </c>
      <c r="P12" s="185"/>
    </row>
    <row r="13" spans="2:16" x14ac:dyDescent="0.25">
      <c r="B13" s="192">
        <v>47</v>
      </c>
      <c r="C13" s="183" t="s">
        <v>1275</v>
      </c>
      <c r="D13" s="183"/>
      <c r="E13" s="183"/>
      <c r="F13" s="183"/>
      <c r="G13" s="183"/>
      <c r="H13" s="183"/>
      <c r="I13" s="193"/>
      <c r="J13" s="189"/>
      <c r="K13" s="199">
        <f>+K78</f>
        <v>85119448693.580002</v>
      </c>
      <c r="L13" s="200"/>
      <c r="M13" s="199">
        <f>+M78</f>
        <v>75795494877.229996</v>
      </c>
      <c r="N13" s="201"/>
      <c r="O13" s="285">
        <f>+K13-M13</f>
        <v>9323953816.3500061</v>
      </c>
      <c r="P13" s="185"/>
    </row>
    <row r="14" spans="2:16" x14ac:dyDescent="0.25">
      <c r="B14" s="192"/>
      <c r="C14" s="183"/>
      <c r="D14" s="183"/>
      <c r="E14" s="183"/>
      <c r="F14" s="183"/>
      <c r="G14" s="183"/>
      <c r="H14" s="183"/>
      <c r="I14" s="193"/>
      <c r="J14" s="189"/>
      <c r="K14" s="200"/>
      <c r="L14" s="200"/>
      <c r="M14" s="200"/>
      <c r="N14" s="201"/>
      <c r="O14" s="286"/>
      <c r="P14" s="185"/>
    </row>
    <row r="15" spans="2:16" x14ac:dyDescent="0.25">
      <c r="B15" s="192"/>
      <c r="C15" s="183"/>
      <c r="D15" s="183"/>
      <c r="E15" s="183"/>
      <c r="F15" s="183"/>
      <c r="G15" s="183"/>
      <c r="H15" s="183"/>
      <c r="I15" s="193"/>
      <c r="J15" s="189"/>
      <c r="K15" s="200"/>
      <c r="L15" s="200"/>
      <c r="M15" s="200"/>
      <c r="N15" s="201"/>
      <c r="O15" s="287"/>
      <c r="P15" s="185"/>
    </row>
    <row r="16" spans="2:16" x14ac:dyDescent="0.25">
      <c r="B16" s="192"/>
      <c r="C16" s="182" t="s">
        <v>1276</v>
      </c>
      <c r="D16" s="183"/>
      <c r="E16" s="183"/>
      <c r="F16" s="183"/>
      <c r="G16" s="183"/>
      <c r="H16" s="183"/>
      <c r="I16" s="193"/>
      <c r="J16" s="189"/>
      <c r="K16" s="196">
        <f>SUM(K17:K20)</f>
        <v>79952966581.220001</v>
      </c>
      <c r="L16" s="197"/>
      <c r="M16" s="196">
        <f>SUM(M17:M20)</f>
        <v>68303418902.650002</v>
      </c>
      <c r="N16" s="198"/>
      <c r="O16" s="282">
        <f>+K16-M16</f>
        <v>11649547678.57</v>
      </c>
      <c r="P16" s="185"/>
    </row>
    <row r="17" spans="2:16" x14ac:dyDescent="0.25">
      <c r="B17" s="192">
        <v>51</v>
      </c>
      <c r="C17" s="183" t="s">
        <v>1277</v>
      </c>
      <c r="D17" s="183"/>
      <c r="E17" s="183"/>
      <c r="F17" s="183"/>
      <c r="G17" s="183"/>
      <c r="H17" s="183"/>
      <c r="I17" s="87" t="s">
        <v>1278</v>
      </c>
      <c r="J17" s="189"/>
      <c r="K17" s="199">
        <f>+K83</f>
        <v>77495785796.580002</v>
      </c>
      <c r="L17" s="200"/>
      <c r="M17" s="199">
        <f>+M83</f>
        <v>68115230977.720001</v>
      </c>
      <c r="N17" s="201"/>
      <c r="O17" s="284">
        <f>+K17-M17</f>
        <v>9380554818.8600006</v>
      </c>
      <c r="P17" s="185"/>
    </row>
    <row r="18" spans="2:16" s="205" customFormat="1" x14ac:dyDescent="0.25">
      <c r="B18" s="192">
        <v>53</v>
      </c>
      <c r="C18" s="183" t="s">
        <v>1279</v>
      </c>
      <c r="D18" s="183"/>
      <c r="E18" s="183"/>
      <c r="F18" s="183"/>
      <c r="G18" s="183"/>
      <c r="H18" s="183"/>
      <c r="I18" s="87" t="s">
        <v>1278</v>
      </c>
      <c r="J18" s="189"/>
      <c r="K18" s="199">
        <f>+K93</f>
        <v>2368069481.6399999</v>
      </c>
      <c r="L18" s="200"/>
      <c r="M18" s="199">
        <f>+M93</f>
        <v>91939559.689999998</v>
      </c>
      <c r="N18" s="201"/>
      <c r="O18" s="283">
        <f>+K18-M18</f>
        <v>2276129921.9499998</v>
      </c>
      <c r="P18" s="204"/>
    </row>
    <row r="19" spans="2:16" s="205" customFormat="1" hidden="1" x14ac:dyDescent="0.25">
      <c r="B19" s="192">
        <v>54</v>
      </c>
      <c r="C19" s="183" t="s">
        <v>1274</v>
      </c>
      <c r="D19" s="183"/>
      <c r="E19" s="183"/>
      <c r="F19" s="183"/>
      <c r="G19" s="183"/>
      <c r="H19" s="183"/>
      <c r="I19" s="193"/>
      <c r="J19" s="189"/>
      <c r="K19" s="199">
        <v>0</v>
      </c>
      <c r="L19" s="200"/>
      <c r="M19" s="199">
        <v>0</v>
      </c>
      <c r="N19" s="201"/>
      <c r="O19" s="283"/>
      <c r="P19" s="204"/>
    </row>
    <row r="20" spans="2:16" s="205" customFormat="1" x14ac:dyDescent="0.25">
      <c r="B20" s="192">
        <v>57</v>
      </c>
      <c r="C20" s="183" t="s">
        <v>1275</v>
      </c>
      <c r="D20" s="183"/>
      <c r="E20" s="183"/>
      <c r="F20" s="183"/>
      <c r="G20" s="183"/>
      <c r="H20" s="183"/>
      <c r="I20" s="87" t="s">
        <v>1278</v>
      </c>
      <c r="J20" s="189"/>
      <c r="K20" s="199">
        <f>+K103</f>
        <v>89111303</v>
      </c>
      <c r="L20" s="200"/>
      <c r="M20" s="199">
        <f>+M103</f>
        <v>96248365.239999995</v>
      </c>
      <c r="N20" s="201"/>
      <c r="O20" s="288">
        <f>+K20-M20</f>
        <v>-7137062.2399999946</v>
      </c>
      <c r="P20" s="185"/>
    </row>
    <row r="21" spans="2:16" x14ac:dyDescent="0.25">
      <c r="B21" s="192"/>
      <c r="C21" s="183"/>
      <c r="D21" s="183"/>
      <c r="E21" s="183"/>
      <c r="F21" s="183"/>
      <c r="G21" s="183"/>
      <c r="H21" s="183"/>
      <c r="I21" s="193"/>
      <c r="J21" s="189"/>
      <c r="K21" s="206"/>
      <c r="L21" s="206"/>
      <c r="M21" s="206"/>
      <c r="N21" s="207"/>
      <c r="O21" s="289"/>
      <c r="P21" s="185"/>
    </row>
    <row r="22" spans="2:16" x14ac:dyDescent="0.25">
      <c r="B22" s="192"/>
      <c r="C22" s="182" t="s">
        <v>1280</v>
      </c>
      <c r="D22" s="182"/>
      <c r="E22" s="182"/>
      <c r="F22" s="182"/>
      <c r="G22" s="182"/>
      <c r="H22" s="182"/>
      <c r="I22" s="188"/>
      <c r="J22" s="189"/>
      <c r="K22" s="196">
        <f>+K10-K16</f>
        <v>5167464564.3600006</v>
      </c>
      <c r="L22" s="197"/>
      <c r="M22" s="196">
        <f>+M10-M16</f>
        <v>7620938462.5799942</v>
      </c>
      <c r="N22" s="208"/>
      <c r="O22" s="290">
        <f>+K22-M22</f>
        <v>-2453473898.2199936</v>
      </c>
      <c r="P22" s="185"/>
    </row>
    <row r="23" spans="2:16" x14ac:dyDescent="0.25">
      <c r="B23" s="192"/>
      <c r="C23" s="182"/>
      <c r="D23" s="182"/>
      <c r="E23" s="182"/>
      <c r="F23" s="182"/>
      <c r="G23" s="182"/>
      <c r="H23" s="182"/>
      <c r="I23" s="188"/>
      <c r="J23" s="189"/>
      <c r="K23" s="197"/>
      <c r="L23" s="197"/>
      <c r="M23" s="197"/>
      <c r="N23" s="208"/>
      <c r="O23" s="291"/>
      <c r="P23" s="185"/>
    </row>
    <row r="24" spans="2:16" x14ac:dyDescent="0.25">
      <c r="B24" s="192"/>
      <c r="C24" s="182"/>
      <c r="D24" s="182"/>
      <c r="E24" s="182"/>
      <c r="F24" s="182"/>
      <c r="G24" s="182"/>
      <c r="H24" s="182"/>
      <c r="I24" s="188"/>
      <c r="J24" s="189"/>
      <c r="K24" s="197"/>
      <c r="L24" s="197"/>
      <c r="M24" s="197"/>
      <c r="N24" s="208"/>
      <c r="O24" s="291"/>
      <c r="P24" s="185"/>
    </row>
    <row r="25" spans="2:16" x14ac:dyDescent="0.25">
      <c r="B25" s="192"/>
      <c r="C25" s="182" t="s">
        <v>1281</v>
      </c>
      <c r="D25" s="182"/>
      <c r="E25" s="182"/>
      <c r="F25" s="182"/>
      <c r="G25" s="182"/>
      <c r="H25" s="182"/>
      <c r="I25" s="188"/>
      <c r="J25" s="189"/>
      <c r="K25" s="196">
        <f>+K26</f>
        <v>273488684.42000002</v>
      </c>
      <c r="L25" s="197"/>
      <c r="M25" s="196">
        <f>+M26</f>
        <v>155729370.15000001</v>
      </c>
      <c r="N25" s="208"/>
      <c r="O25" s="291"/>
      <c r="P25" s="185"/>
    </row>
    <row r="26" spans="2:16" x14ac:dyDescent="0.25">
      <c r="B26" s="192">
        <v>48</v>
      </c>
      <c r="C26" s="183" t="s">
        <v>1282</v>
      </c>
      <c r="D26" s="183"/>
      <c r="E26" s="183"/>
      <c r="F26" s="183"/>
      <c r="G26" s="183"/>
      <c r="H26" s="183"/>
      <c r="I26" s="87" t="s">
        <v>1273</v>
      </c>
      <c r="J26" s="189"/>
      <c r="K26" s="199">
        <f>+K111</f>
        <v>273488684.42000002</v>
      </c>
      <c r="L26" s="200"/>
      <c r="M26" s="199">
        <f>+M111</f>
        <v>155729370.15000001</v>
      </c>
      <c r="N26" s="208"/>
      <c r="O26" s="291"/>
      <c r="P26" s="185"/>
    </row>
    <row r="27" spans="2:16" x14ac:dyDescent="0.25">
      <c r="B27" s="192"/>
      <c r="C27" s="183"/>
      <c r="D27" s="183"/>
      <c r="E27" s="183"/>
      <c r="F27" s="183"/>
      <c r="G27" s="183"/>
      <c r="H27" s="183"/>
      <c r="I27" s="193"/>
      <c r="J27" s="189"/>
      <c r="K27" s="200"/>
      <c r="L27" s="200"/>
      <c r="M27" s="200"/>
      <c r="N27" s="201"/>
      <c r="O27" s="287"/>
      <c r="P27" s="185"/>
    </row>
    <row r="28" spans="2:16" x14ac:dyDescent="0.25">
      <c r="B28" s="192"/>
      <c r="C28" s="182" t="s">
        <v>1283</v>
      </c>
      <c r="D28" s="183"/>
      <c r="E28" s="183"/>
      <c r="F28" s="183"/>
      <c r="G28" s="183"/>
      <c r="H28" s="183"/>
      <c r="I28" s="193"/>
      <c r="J28" s="189"/>
      <c r="K28" s="196">
        <f>+K29</f>
        <v>691677423.09000003</v>
      </c>
      <c r="L28" s="197"/>
      <c r="M28" s="196">
        <f>+M29</f>
        <v>296004350</v>
      </c>
      <c r="N28" s="197"/>
      <c r="O28" s="290">
        <f>+K28-M28</f>
        <v>395673073.09000003</v>
      </c>
      <c r="P28" s="185"/>
    </row>
    <row r="29" spans="2:16" x14ac:dyDescent="0.25">
      <c r="B29" s="192">
        <v>58</v>
      </c>
      <c r="C29" s="183" t="s">
        <v>1284</v>
      </c>
      <c r="D29" s="183"/>
      <c r="E29" s="183"/>
      <c r="F29" s="183"/>
      <c r="G29" s="183"/>
      <c r="H29" s="183"/>
      <c r="I29" s="87" t="s">
        <v>1278</v>
      </c>
      <c r="J29" s="189"/>
      <c r="K29" s="199">
        <f>+K118</f>
        <v>691677423.09000003</v>
      </c>
      <c r="L29" s="200"/>
      <c r="M29" s="199">
        <f>+M118</f>
        <v>296004350</v>
      </c>
      <c r="N29" s="200"/>
      <c r="O29" s="292">
        <f>+K29-M29</f>
        <v>395673073.09000003</v>
      </c>
      <c r="P29" s="185"/>
    </row>
    <row r="30" spans="2:16" x14ac:dyDescent="0.25">
      <c r="B30" s="192"/>
      <c r="C30" s="183"/>
      <c r="D30" s="183"/>
      <c r="E30" s="183"/>
      <c r="F30" s="183"/>
      <c r="G30" s="183"/>
      <c r="H30" s="183"/>
      <c r="I30" s="193"/>
      <c r="J30" s="189"/>
      <c r="K30" s="199"/>
      <c r="L30" s="200"/>
      <c r="M30" s="199"/>
      <c r="N30" s="200"/>
      <c r="O30" s="283"/>
      <c r="P30" s="185"/>
    </row>
    <row r="31" spans="2:16" x14ac:dyDescent="0.25">
      <c r="B31" s="192"/>
      <c r="C31" s="182" t="s">
        <v>1285</v>
      </c>
      <c r="D31" s="183"/>
      <c r="E31" s="183"/>
      <c r="F31" s="183"/>
      <c r="G31" s="183"/>
      <c r="H31" s="183"/>
      <c r="I31" s="193"/>
      <c r="J31" s="189"/>
      <c r="K31" s="196">
        <f>+K25-K28</f>
        <v>-418188738.67000002</v>
      </c>
      <c r="L31" s="197"/>
      <c r="M31" s="196">
        <f>+M25-M28</f>
        <v>-140274979.84999999</v>
      </c>
      <c r="N31" s="200"/>
      <c r="O31" s="283"/>
      <c r="P31" s="185"/>
    </row>
    <row r="32" spans="2:16" x14ac:dyDescent="0.25">
      <c r="B32" s="192"/>
      <c r="C32" s="183"/>
      <c r="D32" s="183"/>
      <c r="E32" s="183"/>
      <c r="F32" s="183"/>
      <c r="G32" s="183"/>
      <c r="H32" s="183"/>
      <c r="I32" s="193"/>
      <c r="J32" s="189"/>
      <c r="K32" s="199"/>
      <c r="L32" s="200"/>
      <c r="M32" s="199"/>
      <c r="N32" s="200"/>
      <c r="O32" s="283"/>
      <c r="P32" s="185"/>
    </row>
    <row r="33" spans="2:16" x14ac:dyDescent="0.25">
      <c r="B33" s="192"/>
      <c r="C33" s="183"/>
      <c r="D33" s="183"/>
      <c r="E33" s="183"/>
      <c r="F33" s="183"/>
      <c r="G33" s="183"/>
      <c r="H33" s="183"/>
      <c r="I33" s="193"/>
      <c r="J33" s="189"/>
      <c r="K33" s="209"/>
      <c r="L33" s="200"/>
      <c r="M33" s="209"/>
      <c r="N33" s="201"/>
      <c r="O33" s="287"/>
      <c r="P33" s="210"/>
    </row>
    <row r="34" spans="2:16" s="205" customFormat="1" ht="12" thickBot="1" x14ac:dyDescent="0.3">
      <c r="B34" s="192"/>
      <c r="C34" s="182" t="s">
        <v>1286</v>
      </c>
      <c r="D34" s="182"/>
      <c r="E34" s="182"/>
      <c r="F34" s="182"/>
      <c r="G34" s="182"/>
      <c r="H34" s="182"/>
      <c r="I34" s="188"/>
      <c r="J34" s="189"/>
      <c r="K34" s="211">
        <f>+K22+K31</f>
        <v>4749275825.6900005</v>
      </c>
      <c r="L34" s="200"/>
      <c r="M34" s="211">
        <f>+M22+M31</f>
        <v>7480663482.7299938</v>
      </c>
      <c r="N34" s="198"/>
      <c r="O34" s="293">
        <f>+K34-M34</f>
        <v>-2731387657.0399933</v>
      </c>
      <c r="P34" s="185"/>
    </row>
    <row r="35" spans="2:16" ht="12" thickTop="1" x14ac:dyDescent="0.25">
      <c r="B35" s="192"/>
      <c r="C35" s="183"/>
      <c r="D35" s="183"/>
      <c r="E35" s="183"/>
      <c r="F35" s="183"/>
      <c r="G35" s="183"/>
      <c r="H35" s="183"/>
      <c r="I35" s="193"/>
      <c r="J35" s="189"/>
      <c r="K35" s="212"/>
      <c r="L35" s="212"/>
      <c r="M35" s="212"/>
      <c r="N35" s="213"/>
      <c r="O35" s="294"/>
      <c r="P35" s="185"/>
    </row>
    <row r="36" spans="2:16" ht="12" thickBot="1" x14ac:dyDescent="0.3">
      <c r="B36" s="192"/>
      <c r="C36" s="183"/>
      <c r="D36" s="183"/>
      <c r="E36" s="183"/>
      <c r="F36" s="183"/>
      <c r="G36" s="183"/>
      <c r="H36" s="183"/>
      <c r="I36" s="214"/>
      <c r="J36" s="183"/>
      <c r="K36" s="195"/>
      <c r="L36" s="184"/>
      <c r="M36" s="184"/>
      <c r="N36" s="215"/>
      <c r="O36" s="210"/>
      <c r="P36" s="185"/>
    </row>
    <row r="37" spans="2:16" x14ac:dyDescent="0.25">
      <c r="B37" s="216"/>
      <c r="C37" s="217"/>
      <c r="D37" s="217"/>
      <c r="E37" s="217"/>
      <c r="F37" s="217"/>
      <c r="G37" s="217"/>
      <c r="H37" s="217"/>
      <c r="I37" s="218"/>
      <c r="J37" s="217"/>
      <c r="K37" s="219"/>
      <c r="L37" s="219"/>
      <c r="M37" s="219"/>
      <c r="N37" s="217"/>
      <c r="O37" s="280"/>
      <c r="P37" s="220"/>
    </row>
    <row r="38" spans="2:16" x14ac:dyDescent="0.25">
      <c r="B38" s="192"/>
      <c r="C38" s="183"/>
      <c r="D38" s="183"/>
      <c r="E38" s="183"/>
      <c r="F38" s="183"/>
      <c r="G38" s="183"/>
      <c r="H38" s="183"/>
      <c r="I38" s="214"/>
      <c r="J38" s="183"/>
      <c r="K38" s="195"/>
      <c r="L38" s="195"/>
      <c r="M38" s="195"/>
      <c r="N38" s="183"/>
      <c r="O38" s="185"/>
      <c r="P38" s="91"/>
    </row>
    <row r="39" spans="2:16" x14ac:dyDescent="0.25">
      <c r="B39" s="192"/>
      <c r="C39" s="183"/>
      <c r="D39" s="183"/>
      <c r="E39" s="183"/>
      <c r="F39" s="183"/>
      <c r="G39" s="183"/>
      <c r="H39" s="183"/>
      <c r="I39" s="214"/>
      <c r="J39" s="183"/>
      <c r="K39" s="195"/>
      <c r="L39" s="195"/>
      <c r="M39" s="195"/>
      <c r="N39" s="183"/>
      <c r="O39" s="185"/>
      <c r="P39" s="91"/>
    </row>
    <row r="40" spans="2:16" x14ac:dyDescent="0.25">
      <c r="B40" s="192"/>
      <c r="C40" s="183"/>
      <c r="D40" s="183"/>
      <c r="E40" s="183"/>
      <c r="F40" s="183"/>
      <c r="G40" s="183"/>
      <c r="H40" s="183"/>
      <c r="I40" s="214"/>
      <c r="J40" s="183"/>
      <c r="K40" s="195"/>
      <c r="L40" s="195"/>
      <c r="M40" s="195"/>
      <c r="N40" s="183"/>
      <c r="O40" s="185"/>
      <c r="P40" s="91"/>
    </row>
    <row r="41" spans="2:16" x14ac:dyDescent="0.25">
      <c r="B41" s="192"/>
      <c r="C41" s="183"/>
      <c r="D41" s="183"/>
      <c r="E41" s="183"/>
      <c r="F41" s="183"/>
      <c r="G41" s="183"/>
      <c r="H41" s="183"/>
      <c r="I41" s="214"/>
      <c r="J41" s="183"/>
      <c r="K41" s="195"/>
      <c r="L41" s="195"/>
      <c r="M41" s="195"/>
      <c r="N41" s="183"/>
      <c r="O41" s="185"/>
      <c r="P41" s="91"/>
    </row>
    <row r="42" spans="2:16" x14ac:dyDescent="0.25">
      <c r="B42" s="192"/>
      <c r="C42" s="183"/>
      <c r="D42" s="183"/>
      <c r="E42" s="183"/>
      <c r="F42" s="183"/>
      <c r="G42" s="183"/>
      <c r="H42" s="183"/>
      <c r="I42" s="214"/>
      <c r="J42" s="183"/>
      <c r="K42" s="195"/>
      <c r="L42" s="195"/>
      <c r="M42" s="195"/>
      <c r="N42" s="183"/>
      <c r="O42" s="185"/>
      <c r="P42" s="91"/>
    </row>
    <row r="43" spans="2:16" ht="12" x14ac:dyDescent="0.25">
      <c r="B43" s="192"/>
      <c r="C43" s="346" t="s">
        <v>1287</v>
      </c>
      <c r="D43" s="346"/>
      <c r="E43" s="346"/>
      <c r="F43" s="346"/>
      <c r="G43" s="346"/>
      <c r="H43" s="346"/>
      <c r="I43" s="346"/>
      <c r="J43" s="123"/>
      <c r="K43" s="123"/>
      <c r="L43" s="327" t="s">
        <v>1208</v>
      </c>
      <c r="M43" s="327"/>
      <c r="N43" s="327"/>
      <c r="O43" s="347"/>
      <c r="P43" s="91"/>
    </row>
    <row r="44" spans="2:16" ht="12" x14ac:dyDescent="0.25">
      <c r="B44" s="192"/>
      <c r="C44" s="333" t="s">
        <v>1209</v>
      </c>
      <c r="D44" s="333"/>
      <c r="E44" s="333"/>
      <c r="F44" s="333"/>
      <c r="G44" s="333"/>
      <c r="H44" s="333"/>
      <c r="I44" s="333"/>
      <c r="J44" s="122"/>
      <c r="K44" s="122"/>
      <c r="L44" s="326" t="s">
        <v>1210</v>
      </c>
      <c r="M44" s="326"/>
      <c r="N44" s="326"/>
      <c r="O44" s="334"/>
      <c r="P44" s="91"/>
    </row>
    <row r="45" spans="2:16" ht="12" x14ac:dyDescent="0.25">
      <c r="B45" s="192"/>
      <c r="C45" s="333" t="s">
        <v>1288</v>
      </c>
      <c r="D45" s="333"/>
      <c r="E45" s="333"/>
      <c r="F45" s="333"/>
      <c r="G45" s="333"/>
      <c r="H45" s="333"/>
      <c r="I45" s="333"/>
      <c r="J45" s="124"/>
      <c r="K45" s="221"/>
      <c r="L45" s="335" t="s">
        <v>1212</v>
      </c>
      <c r="M45" s="335"/>
      <c r="N45" s="335"/>
      <c r="O45" s="295"/>
      <c r="P45" s="91"/>
    </row>
    <row r="46" spans="2:16" x14ac:dyDescent="0.25">
      <c r="B46" s="192"/>
      <c r="C46" s="183"/>
      <c r="D46" s="183"/>
      <c r="E46" s="183"/>
      <c r="F46" s="183"/>
      <c r="G46" s="183"/>
      <c r="H46" s="183"/>
      <c r="I46" s="214"/>
      <c r="J46" s="183"/>
      <c r="K46" s="195"/>
      <c r="L46" s="195"/>
      <c r="M46" s="195"/>
      <c r="N46" s="183"/>
      <c r="O46" s="185"/>
      <c r="P46" s="91"/>
    </row>
    <row r="47" spans="2:16" ht="12" x14ac:dyDescent="0.25">
      <c r="B47" s="192"/>
      <c r="C47" s="183"/>
      <c r="D47" s="183"/>
      <c r="E47" s="183"/>
      <c r="F47" s="183"/>
      <c r="G47" s="183"/>
      <c r="H47" s="327" t="s">
        <v>1213</v>
      </c>
      <c r="I47" s="327"/>
      <c r="J47" s="327"/>
      <c r="K47" s="327"/>
      <c r="L47" s="195"/>
      <c r="M47" s="195"/>
      <c r="N47" s="183"/>
      <c r="O47" s="185"/>
      <c r="P47" s="91"/>
    </row>
    <row r="48" spans="2:16" ht="12" x14ac:dyDescent="0.25">
      <c r="B48" s="192"/>
      <c r="C48" s="183"/>
      <c r="D48" s="183"/>
      <c r="E48" s="183"/>
      <c r="F48" s="183"/>
      <c r="G48" s="183"/>
      <c r="H48" s="326" t="s">
        <v>1214</v>
      </c>
      <c r="I48" s="326"/>
      <c r="J48" s="326"/>
      <c r="K48" s="326"/>
      <c r="L48" s="195"/>
      <c r="M48" s="195"/>
      <c r="N48" s="183"/>
      <c r="O48" s="185"/>
      <c r="P48" s="91"/>
    </row>
    <row r="49" spans="2:16" x14ac:dyDescent="0.25">
      <c r="B49" s="192"/>
      <c r="C49" s="183"/>
      <c r="D49" s="183"/>
      <c r="E49" s="183"/>
      <c r="F49" s="183"/>
      <c r="G49" s="183"/>
      <c r="H49" s="183"/>
      <c r="I49" s="214"/>
      <c r="J49" s="183"/>
      <c r="K49" s="195"/>
      <c r="L49" s="195"/>
      <c r="M49" s="195"/>
      <c r="N49" s="183"/>
      <c r="O49" s="185"/>
      <c r="P49" s="91"/>
    </row>
    <row r="50" spans="2:16" x14ac:dyDescent="0.25">
      <c r="B50" s="192"/>
      <c r="C50" s="183"/>
      <c r="D50" s="183"/>
      <c r="E50" s="183"/>
      <c r="F50" s="183"/>
      <c r="G50" s="183"/>
      <c r="H50" s="183"/>
      <c r="I50" s="214"/>
      <c r="J50" s="183"/>
      <c r="K50" s="195"/>
      <c r="L50" s="195"/>
      <c r="M50" s="195"/>
      <c r="N50" s="183"/>
      <c r="O50" s="185"/>
      <c r="P50" s="91"/>
    </row>
    <row r="51" spans="2:16" x14ac:dyDescent="0.25">
      <c r="B51" s="192"/>
      <c r="C51" s="183"/>
      <c r="D51" s="183"/>
      <c r="E51" s="183"/>
      <c r="F51" s="183"/>
      <c r="G51" s="183"/>
      <c r="H51" s="183"/>
      <c r="I51" s="214"/>
      <c r="J51" s="183"/>
      <c r="K51" s="195"/>
      <c r="L51" s="195"/>
      <c r="M51" s="195"/>
      <c r="N51" s="183"/>
      <c r="O51" s="185"/>
      <c r="P51" s="91"/>
    </row>
    <row r="52" spans="2:16" ht="12.75" thickBot="1" x14ac:dyDescent="0.3">
      <c r="B52" s="329" t="s">
        <v>1266</v>
      </c>
      <c r="C52" s="330"/>
      <c r="D52" s="330"/>
      <c r="E52" s="330"/>
      <c r="F52" s="330"/>
      <c r="G52" s="330"/>
      <c r="H52" s="330"/>
      <c r="I52" s="223"/>
      <c r="J52" s="224"/>
      <c r="K52" s="225"/>
      <c r="L52" s="225"/>
      <c r="M52" s="225"/>
      <c r="N52" s="224"/>
      <c r="O52" s="226"/>
      <c r="P52" s="226"/>
    </row>
    <row r="55" spans="2:16" s="228" customFormat="1" x14ac:dyDescent="0.25">
      <c r="B55" s="172"/>
      <c r="C55" s="172"/>
      <c r="D55" s="172"/>
      <c r="E55" s="172"/>
      <c r="F55" s="172"/>
      <c r="G55" s="172"/>
      <c r="H55" s="172"/>
      <c r="I55" s="173"/>
      <c r="J55" s="172"/>
      <c r="K55" s="174"/>
      <c r="L55" s="174"/>
      <c r="M55" s="174"/>
      <c r="N55" s="227"/>
      <c r="O55" s="227"/>
      <c r="P55" s="172"/>
    </row>
    <row r="56" spans="2:16" s="228" customFormat="1" x14ac:dyDescent="0.25">
      <c r="B56" s="172"/>
      <c r="C56" s="172"/>
      <c r="D56" s="172"/>
      <c r="E56" s="172"/>
      <c r="F56" s="172"/>
      <c r="G56" s="172"/>
      <c r="H56" s="172"/>
      <c r="I56" s="173"/>
      <c r="J56" s="172"/>
      <c r="K56" s="174"/>
      <c r="L56" s="174"/>
      <c r="M56" s="174"/>
      <c r="N56" s="172"/>
      <c r="O56" s="172"/>
      <c r="P56" s="172"/>
    </row>
    <row r="60" spans="2:16" s="228" customFormat="1" x14ac:dyDescent="0.25">
      <c r="B60" s="172"/>
      <c r="C60" s="172"/>
      <c r="D60" s="172"/>
      <c r="E60" s="172"/>
      <c r="F60" s="172"/>
      <c r="G60" s="172"/>
      <c r="H60" s="172"/>
      <c r="I60" s="173"/>
      <c r="J60" s="172"/>
      <c r="K60" s="174"/>
      <c r="L60" s="174"/>
      <c r="M60" s="174"/>
      <c r="N60" s="172"/>
      <c r="O60" s="172"/>
      <c r="P60" s="172"/>
    </row>
    <row r="62" spans="2:16" s="228" customFormat="1" ht="12" thickBot="1" x14ac:dyDescent="0.3">
      <c r="B62" s="172"/>
      <c r="C62" s="172"/>
      <c r="D62" s="172"/>
      <c r="E62" s="172"/>
      <c r="F62" s="172"/>
      <c r="G62" s="172"/>
      <c r="H62" s="172"/>
      <c r="I62" s="173"/>
      <c r="J62" s="172"/>
      <c r="K62" s="174"/>
      <c r="L62" s="174"/>
      <c r="M62" s="174"/>
      <c r="N62" s="172"/>
      <c r="O62" s="172"/>
      <c r="P62" s="172"/>
    </row>
    <row r="63" spans="2:16" s="228" customFormat="1" x14ac:dyDescent="0.25">
      <c r="B63" s="175"/>
      <c r="C63" s="176"/>
      <c r="D63" s="176"/>
      <c r="E63" s="176"/>
      <c r="F63" s="176"/>
      <c r="G63" s="336" t="s">
        <v>5</v>
      </c>
      <c r="H63" s="337"/>
      <c r="I63" s="337"/>
      <c r="J63" s="337"/>
      <c r="K63" s="337"/>
      <c r="L63" s="337"/>
      <c r="M63" s="337"/>
      <c r="N63" s="337"/>
      <c r="O63" s="337"/>
      <c r="P63" s="338"/>
    </row>
    <row r="64" spans="2:16" s="228" customFormat="1" ht="13.5" customHeight="1" x14ac:dyDescent="0.25">
      <c r="B64" s="177"/>
      <c r="C64" s="178"/>
      <c r="D64" s="178"/>
      <c r="E64" s="178"/>
      <c r="F64" s="178"/>
      <c r="G64" s="339" t="s">
        <v>1267</v>
      </c>
      <c r="H64" s="340"/>
      <c r="I64" s="340"/>
      <c r="J64" s="340"/>
      <c r="K64" s="340"/>
      <c r="L64" s="340"/>
      <c r="M64" s="340"/>
      <c r="N64" s="340"/>
      <c r="O64" s="340"/>
      <c r="P64" s="341"/>
    </row>
    <row r="65" spans="2:16" s="228" customFormat="1" ht="20.25" customHeight="1" x14ac:dyDescent="0.25">
      <c r="B65" s="179"/>
      <c r="C65" s="178"/>
      <c r="D65" s="178"/>
      <c r="E65" s="178"/>
      <c r="F65" s="178"/>
      <c r="G65" s="339" t="str">
        <f>+G4</f>
        <v>COMPARATIVO A 31 DE MARZO  2024</v>
      </c>
      <c r="H65" s="340"/>
      <c r="I65" s="340"/>
      <c r="J65" s="340"/>
      <c r="K65" s="340"/>
      <c r="L65" s="340"/>
      <c r="M65" s="340"/>
      <c r="N65" s="340"/>
      <c r="O65" s="340"/>
      <c r="P65" s="341"/>
    </row>
    <row r="66" spans="2:16" s="228" customFormat="1" ht="18.75" customHeight="1" thickBot="1" x14ac:dyDescent="0.3">
      <c r="B66" s="180"/>
      <c r="C66" s="181"/>
      <c r="D66" s="181"/>
      <c r="E66" s="181"/>
      <c r="F66" s="181"/>
      <c r="G66" s="342" t="s">
        <v>1163</v>
      </c>
      <c r="H66" s="343"/>
      <c r="I66" s="343"/>
      <c r="J66" s="343"/>
      <c r="K66" s="343"/>
      <c r="L66" s="343"/>
      <c r="M66" s="343"/>
      <c r="N66" s="343"/>
      <c r="O66" s="343"/>
      <c r="P66" s="344"/>
    </row>
    <row r="67" spans="2:16" s="228" customFormat="1" x14ac:dyDescent="0.25">
      <c r="B67" s="175"/>
      <c r="C67" s="176"/>
      <c r="D67" s="176"/>
      <c r="E67" s="176"/>
      <c r="F67" s="176"/>
      <c r="G67" s="176"/>
      <c r="H67" s="176"/>
      <c r="I67" s="278"/>
      <c r="J67" s="217"/>
      <c r="K67" s="279"/>
      <c r="L67" s="279"/>
      <c r="M67" s="279"/>
      <c r="N67" s="296"/>
      <c r="O67" s="217"/>
      <c r="P67" s="280"/>
    </row>
    <row r="68" spans="2:16" s="228" customFormat="1" x14ac:dyDescent="0.25">
      <c r="B68" s="186"/>
      <c r="C68" s="187"/>
      <c r="D68" s="187"/>
      <c r="E68" s="187"/>
      <c r="F68" s="187"/>
      <c r="G68" s="187"/>
      <c r="H68" s="187"/>
      <c r="I68" s="188" t="s">
        <v>1219</v>
      </c>
      <c r="J68" s="183"/>
      <c r="K68" s="190" t="s">
        <v>1268</v>
      </c>
      <c r="L68" s="190"/>
      <c r="M68" s="190" t="s">
        <v>1268</v>
      </c>
      <c r="N68" s="191"/>
      <c r="O68" s="191" t="s">
        <v>1269</v>
      </c>
      <c r="P68" s="185"/>
    </row>
    <row r="69" spans="2:16" x14ac:dyDescent="0.25">
      <c r="B69" s="192"/>
      <c r="C69" s="191"/>
      <c r="D69" s="191"/>
      <c r="E69" s="191"/>
      <c r="F69" s="191"/>
      <c r="G69" s="191"/>
      <c r="H69" s="191"/>
      <c r="I69" s="188"/>
      <c r="J69" s="183"/>
      <c r="K69" s="191">
        <f>+K8</f>
        <v>2024</v>
      </c>
      <c r="L69" s="190"/>
      <c r="M69" s="191">
        <f>+M8</f>
        <v>2023</v>
      </c>
      <c r="N69" s="191"/>
      <c r="O69" s="191" t="s">
        <v>1270</v>
      </c>
      <c r="P69" s="185"/>
    </row>
    <row r="70" spans="2:16" x14ac:dyDescent="0.25">
      <c r="B70" s="186"/>
      <c r="C70" s="183"/>
      <c r="D70" s="183"/>
      <c r="E70" s="183"/>
      <c r="F70" s="183"/>
      <c r="G70" s="183"/>
      <c r="H70" s="183"/>
      <c r="I70" s="193"/>
      <c r="J70" s="183"/>
      <c r="K70" s="194"/>
      <c r="L70" s="195"/>
      <c r="M70" s="194"/>
      <c r="N70" s="189"/>
      <c r="O70" s="189"/>
      <c r="P70" s="185"/>
    </row>
    <row r="71" spans="2:16" x14ac:dyDescent="0.25">
      <c r="B71" s="192" t="s">
        <v>1167</v>
      </c>
      <c r="C71" s="182" t="s">
        <v>1271</v>
      </c>
      <c r="D71" s="183"/>
      <c r="E71" s="183"/>
      <c r="F71" s="183"/>
      <c r="G71" s="183"/>
      <c r="H71" s="183"/>
      <c r="I71" s="193"/>
      <c r="J71" s="183"/>
      <c r="K71" s="229">
        <f>+K72+K78+K75</f>
        <v>85120431145.580002</v>
      </c>
      <c r="L71" s="197"/>
      <c r="M71" s="229">
        <f>+M72+M78+M75</f>
        <v>75924357365.229996</v>
      </c>
      <c r="N71" s="197"/>
      <c r="O71" s="196">
        <f>+K71-M71</f>
        <v>9196073780.3500061</v>
      </c>
      <c r="P71" s="185"/>
    </row>
    <row r="72" spans="2:16" x14ac:dyDescent="0.25">
      <c r="B72" s="276">
        <v>41</v>
      </c>
      <c r="C72" s="182" t="s">
        <v>764</v>
      </c>
      <c r="D72" s="183"/>
      <c r="E72" s="183"/>
      <c r="F72" s="183"/>
      <c r="G72" s="183"/>
      <c r="H72" s="183"/>
      <c r="I72" s="188"/>
      <c r="J72" s="183"/>
      <c r="K72" s="196">
        <f>+K73</f>
        <v>982452</v>
      </c>
      <c r="L72" s="230"/>
      <c r="M72" s="196">
        <f>+M73</f>
        <v>1913188</v>
      </c>
      <c r="N72" s="197"/>
      <c r="O72" s="197">
        <f>+K72-M72</f>
        <v>-930736</v>
      </c>
      <c r="P72" s="185"/>
    </row>
    <row r="73" spans="2:16" x14ac:dyDescent="0.25">
      <c r="B73" s="277">
        <v>4110</v>
      </c>
      <c r="C73" s="183" t="s">
        <v>1289</v>
      </c>
      <c r="D73" s="183"/>
      <c r="E73" s="183"/>
      <c r="F73" s="183"/>
      <c r="G73" s="183"/>
      <c r="H73" s="183"/>
      <c r="I73" s="188" t="s">
        <v>1273</v>
      </c>
      <c r="J73" s="183"/>
      <c r="K73" s="199">
        <v>982452</v>
      </c>
      <c r="L73" s="200"/>
      <c r="M73" s="199">
        <v>1913188</v>
      </c>
      <c r="N73" s="200"/>
      <c r="O73" s="200">
        <f>+K73-M73</f>
        <v>-930736</v>
      </c>
      <c r="P73" s="185"/>
    </row>
    <row r="74" spans="2:16" x14ac:dyDescent="0.25">
      <c r="B74" s="277"/>
      <c r="C74" s="183"/>
      <c r="D74" s="183"/>
      <c r="E74" s="183"/>
      <c r="F74" s="183"/>
      <c r="G74" s="183"/>
      <c r="H74" s="183"/>
      <c r="I74" s="193"/>
      <c r="J74" s="183"/>
      <c r="K74" s="199"/>
      <c r="L74" s="200"/>
      <c r="M74" s="199"/>
      <c r="N74" s="200"/>
      <c r="O74" s="200"/>
      <c r="P74" s="185"/>
    </row>
    <row r="75" spans="2:16" x14ac:dyDescent="0.25">
      <c r="B75" s="276">
        <v>44</v>
      </c>
      <c r="C75" s="182" t="s">
        <v>1274</v>
      </c>
      <c r="D75" s="183"/>
      <c r="E75" s="183"/>
      <c r="F75" s="183"/>
      <c r="G75" s="183"/>
      <c r="H75" s="183"/>
      <c r="I75" s="188"/>
      <c r="J75" s="183"/>
      <c r="K75" s="196">
        <f>+K76</f>
        <v>0</v>
      </c>
      <c r="L75" s="200"/>
      <c r="M75" s="196">
        <f>+M76</f>
        <v>126949300</v>
      </c>
      <c r="N75" s="197"/>
      <c r="O75" s="197">
        <f>+K75-M75</f>
        <v>-126949300</v>
      </c>
      <c r="P75" s="185"/>
    </row>
    <row r="76" spans="2:16" x14ac:dyDescent="0.25">
      <c r="B76" s="277">
        <v>4428</v>
      </c>
      <c r="C76" s="183" t="s">
        <v>1290</v>
      </c>
      <c r="D76" s="183"/>
      <c r="E76" s="183"/>
      <c r="F76" s="183"/>
      <c r="G76" s="183"/>
      <c r="H76" s="183"/>
      <c r="I76" s="188" t="s">
        <v>1273</v>
      </c>
      <c r="J76" s="183"/>
      <c r="K76" s="199">
        <v>0</v>
      </c>
      <c r="L76" s="200"/>
      <c r="M76" s="199">
        <v>126949300</v>
      </c>
      <c r="N76" s="200"/>
      <c r="O76" s="200">
        <f>+K76-M76</f>
        <v>-126949300</v>
      </c>
      <c r="P76" s="185"/>
    </row>
    <row r="77" spans="2:16" x14ac:dyDescent="0.25">
      <c r="B77" s="277"/>
      <c r="C77" s="183"/>
      <c r="D77" s="183"/>
      <c r="E77" s="183"/>
      <c r="F77" s="183"/>
      <c r="G77" s="183"/>
      <c r="H77" s="183"/>
      <c r="I77" s="193"/>
      <c r="J77" s="183"/>
      <c r="K77" s="200"/>
      <c r="L77" s="200"/>
      <c r="M77" s="200"/>
      <c r="N77" s="200"/>
      <c r="O77" s="200"/>
      <c r="P77" s="185"/>
    </row>
    <row r="78" spans="2:16" x14ac:dyDescent="0.25">
      <c r="B78" s="276">
        <v>47</v>
      </c>
      <c r="C78" s="182" t="s">
        <v>770</v>
      </c>
      <c r="D78" s="183"/>
      <c r="E78" s="183"/>
      <c r="F78" s="183"/>
      <c r="G78" s="183"/>
      <c r="H78" s="183"/>
      <c r="I78" s="188"/>
      <c r="J78" s="183"/>
      <c r="K78" s="196">
        <f>SUM(K79:K80)</f>
        <v>85119448693.580002</v>
      </c>
      <c r="L78" s="200"/>
      <c r="M78" s="196">
        <f>SUM(M79:M80)</f>
        <v>75795494877.229996</v>
      </c>
      <c r="N78" s="197"/>
      <c r="O78" s="197">
        <f>+K78-M78</f>
        <v>9323953816.3500061</v>
      </c>
      <c r="P78" s="185"/>
    </row>
    <row r="79" spans="2:16" x14ac:dyDescent="0.25">
      <c r="B79" s="277">
        <v>4705</v>
      </c>
      <c r="C79" s="183" t="s">
        <v>1291</v>
      </c>
      <c r="D79" s="183"/>
      <c r="E79" s="183"/>
      <c r="F79" s="183"/>
      <c r="G79" s="183"/>
      <c r="H79" s="183"/>
      <c r="I79" s="188" t="s">
        <v>1273</v>
      </c>
      <c r="J79" s="183"/>
      <c r="K79" s="199">
        <v>77732164827.580002</v>
      </c>
      <c r="L79" s="200"/>
      <c r="M79" s="231">
        <v>70434849798.229996</v>
      </c>
      <c r="N79" s="200"/>
      <c r="O79" s="200">
        <f>+K79-M79</f>
        <v>7297315029.3500061</v>
      </c>
      <c r="P79" s="185"/>
    </row>
    <row r="80" spans="2:16" x14ac:dyDescent="0.25">
      <c r="B80" s="277">
        <v>4722</v>
      </c>
      <c r="C80" s="183" t="s">
        <v>1292</v>
      </c>
      <c r="D80" s="183"/>
      <c r="E80" s="183"/>
      <c r="F80" s="183"/>
      <c r="G80" s="183"/>
      <c r="H80" s="183"/>
      <c r="I80" s="193"/>
      <c r="J80" s="183"/>
      <c r="K80" s="199">
        <v>7387283866</v>
      </c>
      <c r="L80" s="200"/>
      <c r="M80" s="231">
        <v>5360645079</v>
      </c>
      <c r="N80" s="200"/>
      <c r="O80" s="200">
        <f>+K80-M80</f>
        <v>2026638787</v>
      </c>
      <c r="P80" s="185"/>
    </row>
    <row r="81" spans="2:16" x14ac:dyDescent="0.25">
      <c r="B81" s="276"/>
      <c r="C81" s="183"/>
      <c r="D81" s="183"/>
      <c r="E81" s="183"/>
      <c r="F81" s="183"/>
      <c r="G81" s="183"/>
      <c r="H81" s="183"/>
      <c r="I81" s="193"/>
      <c r="J81" s="183"/>
      <c r="K81" s="206"/>
      <c r="L81" s="206"/>
      <c r="M81" s="206"/>
      <c r="N81" s="206"/>
      <c r="O81" s="206"/>
      <c r="P81" s="185"/>
    </row>
    <row r="82" spans="2:16" x14ac:dyDescent="0.25">
      <c r="B82" s="276"/>
      <c r="C82" s="182" t="s">
        <v>1293</v>
      </c>
      <c r="D82" s="183"/>
      <c r="E82" s="183"/>
      <c r="F82" s="183"/>
      <c r="G82" s="183"/>
      <c r="H82" s="183"/>
      <c r="I82" s="193"/>
      <c r="J82" s="183"/>
      <c r="K82" s="196">
        <f>+K83+K93+K103</f>
        <v>79952966581.220001</v>
      </c>
      <c r="L82" s="197"/>
      <c r="M82" s="196">
        <f>+M83+M93+M100+M103</f>
        <v>68303418902.650002</v>
      </c>
      <c r="N82" s="197"/>
      <c r="O82" s="196">
        <f t="shared" ref="O82:O91" si="0">+K82-M82</f>
        <v>11649547678.57</v>
      </c>
      <c r="P82" s="185"/>
    </row>
    <row r="83" spans="2:16" x14ac:dyDescent="0.25">
      <c r="B83" s="276">
        <v>51</v>
      </c>
      <c r="C83" s="182" t="s">
        <v>1294</v>
      </c>
      <c r="D83" s="183"/>
      <c r="E83" s="183"/>
      <c r="F83" s="183"/>
      <c r="G83" s="183"/>
      <c r="H83" s="183"/>
      <c r="I83" s="188"/>
      <c r="J83" s="183"/>
      <c r="K83" s="197">
        <f>SUM(K84:K91)</f>
        <v>77495785796.580002</v>
      </c>
      <c r="L83" s="200"/>
      <c r="M83" s="197">
        <f>SUM(M84:M91)</f>
        <v>68115230977.720001</v>
      </c>
      <c r="N83" s="197"/>
      <c r="O83" s="197">
        <f t="shared" si="0"/>
        <v>9380554818.8600006</v>
      </c>
      <c r="P83" s="185"/>
    </row>
    <row r="84" spans="2:16" x14ac:dyDescent="0.25">
      <c r="B84" s="277">
        <v>5101</v>
      </c>
      <c r="C84" s="183" t="s">
        <v>1295</v>
      </c>
      <c r="D84" s="183"/>
      <c r="E84" s="183"/>
      <c r="F84" s="183"/>
      <c r="G84" s="183"/>
      <c r="H84" s="183"/>
      <c r="I84" s="188" t="s">
        <v>1278</v>
      </c>
      <c r="J84" s="183"/>
      <c r="K84" s="231">
        <v>34058377827</v>
      </c>
      <c r="L84" s="200"/>
      <c r="M84" s="199">
        <v>30958061795</v>
      </c>
      <c r="N84" s="200"/>
      <c r="O84" s="200">
        <f t="shared" si="0"/>
        <v>3100316032</v>
      </c>
      <c r="P84" s="185"/>
    </row>
    <row r="85" spans="2:16" x14ac:dyDescent="0.25">
      <c r="B85" s="277">
        <v>5102</v>
      </c>
      <c r="C85" s="183" t="s">
        <v>1296</v>
      </c>
      <c r="D85" s="183"/>
      <c r="E85" s="183"/>
      <c r="F85" s="183"/>
      <c r="G85" s="183"/>
      <c r="H85" s="183"/>
      <c r="I85" s="188" t="s">
        <v>1278</v>
      </c>
      <c r="J85" s="183"/>
      <c r="K85" s="231">
        <v>15971155</v>
      </c>
      <c r="L85" s="200"/>
      <c r="M85" s="199">
        <v>25921572</v>
      </c>
      <c r="N85" s="200"/>
      <c r="O85" s="200"/>
      <c r="P85" s="185"/>
    </row>
    <row r="86" spans="2:16" x14ac:dyDescent="0.25">
      <c r="B86" s="277">
        <v>5103</v>
      </c>
      <c r="C86" s="183" t="s">
        <v>1297</v>
      </c>
      <c r="D86" s="183"/>
      <c r="E86" s="183"/>
      <c r="F86" s="183"/>
      <c r="G86" s="183"/>
      <c r="H86" s="183"/>
      <c r="I86" s="188" t="s">
        <v>1278</v>
      </c>
      <c r="J86" s="183"/>
      <c r="K86" s="199">
        <v>11877998068</v>
      </c>
      <c r="L86" s="200"/>
      <c r="M86" s="199">
        <v>9991089170</v>
      </c>
      <c r="N86" s="200"/>
      <c r="O86" s="200">
        <f t="shared" si="0"/>
        <v>1886908898</v>
      </c>
      <c r="P86" s="185"/>
    </row>
    <row r="87" spans="2:16" x14ac:dyDescent="0.25">
      <c r="B87" s="277">
        <v>5104</v>
      </c>
      <c r="C87" s="183" t="s">
        <v>1298</v>
      </c>
      <c r="D87" s="183"/>
      <c r="E87" s="183"/>
      <c r="F87" s="183"/>
      <c r="G87" s="183"/>
      <c r="H87" s="183"/>
      <c r="I87" s="188" t="s">
        <v>1278</v>
      </c>
      <c r="J87" s="183"/>
      <c r="K87" s="199">
        <v>1977081600</v>
      </c>
      <c r="L87" s="200"/>
      <c r="M87" s="199">
        <v>1765198400</v>
      </c>
      <c r="N87" s="200"/>
      <c r="O87" s="200">
        <f t="shared" si="0"/>
        <v>211883200</v>
      </c>
      <c r="P87" s="185"/>
    </row>
    <row r="88" spans="2:16" x14ac:dyDescent="0.25">
      <c r="B88" s="277">
        <v>5107</v>
      </c>
      <c r="C88" s="183" t="s">
        <v>1299</v>
      </c>
      <c r="D88" s="183"/>
      <c r="E88" s="183"/>
      <c r="F88" s="183"/>
      <c r="G88" s="183"/>
      <c r="H88" s="183"/>
      <c r="I88" s="188" t="s">
        <v>1278</v>
      </c>
      <c r="J88" s="183"/>
      <c r="K88" s="199">
        <v>17694352449</v>
      </c>
      <c r="L88" s="200"/>
      <c r="M88" s="199">
        <v>14433548839</v>
      </c>
      <c r="N88" s="200"/>
      <c r="O88" s="200">
        <f t="shared" si="0"/>
        <v>3260803610</v>
      </c>
      <c r="P88" s="185"/>
    </row>
    <row r="89" spans="2:16" x14ac:dyDescent="0.25">
      <c r="B89" s="277">
        <v>5108</v>
      </c>
      <c r="C89" s="183" t="s">
        <v>1300</v>
      </c>
      <c r="D89" s="183"/>
      <c r="E89" s="183"/>
      <c r="F89" s="183"/>
      <c r="G89" s="183"/>
      <c r="H89" s="183"/>
      <c r="I89" s="188" t="s">
        <v>1278</v>
      </c>
      <c r="J89" s="183"/>
      <c r="K89" s="199">
        <v>0</v>
      </c>
      <c r="L89" s="200"/>
      <c r="M89" s="199">
        <v>1026397</v>
      </c>
      <c r="N89" s="200"/>
      <c r="O89" s="200"/>
      <c r="P89" s="185"/>
    </row>
    <row r="90" spans="2:16" x14ac:dyDescent="0.25">
      <c r="B90" s="277">
        <v>5111</v>
      </c>
      <c r="C90" s="183" t="s">
        <v>1301</v>
      </c>
      <c r="D90" s="183"/>
      <c r="E90" s="183"/>
      <c r="F90" s="183"/>
      <c r="G90" s="183"/>
      <c r="H90" s="183"/>
      <c r="I90" s="188" t="s">
        <v>1278</v>
      </c>
      <c r="J90" s="183"/>
      <c r="K90" s="199">
        <v>11871964697.58</v>
      </c>
      <c r="L90" s="200"/>
      <c r="M90" s="231">
        <v>10940306704.719999</v>
      </c>
      <c r="N90" s="200"/>
      <c r="O90" s="200">
        <f t="shared" si="0"/>
        <v>931657992.86000061</v>
      </c>
      <c r="P90" s="185"/>
    </row>
    <row r="91" spans="2:16" x14ac:dyDescent="0.25">
      <c r="B91" s="277">
        <v>5120</v>
      </c>
      <c r="C91" s="183" t="s">
        <v>1302</v>
      </c>
      <c r="D91" s="183"/>
      <c r="E91" s="183"/>
      <c r="F91" s="183"/>
      <c r="G91" s="183"/>
      <c r="H91" s="183"/>
      <c r="I91" s="188" t="s">
        <v>1278</v>
      </c>
      <c r="J91" s="183"/>
      <c r="K91" s="199">
        <v>40000</v>
      </c>
      <c r="L91" s="200"/>
      <c r="M91" s="199">
        <v>78100</v>
      </c>
      <c r="N91" s="200"/>
      <c r="O91" s="200">
        <f t="shared" si="0"/>
        <v>-38100</v>
      </c>
      <c r="P91" s="185"/>
    </row>
    <row r="92" spans="2:16" x14ac:dyDescent="0.25">
      <c r="B92" s="276"/>
      <c r="C92" s="183"/>
      <c r="D92" s="183"/>
      <c r="E92" s="183"/>
      <c r="F92" s="183"/>
      <c r="G92" s="183"/>
      <c r="H92" s="183"/>
      <c r="I92" s="193"/>
      <c r="J92" s="183"/>
      <c r="K92" s="200"/>
      <c r="L92" s="200"/>
      <c r="M92" s="200"/>
      <c r="N92" s="43"/>
      <c r="O92" s="43"/>
      <c r="P92" s="185"/>
    </row>
    <row r="93" spans="2:16" ht="20.25" customHeight="1" x14ac:dyDescent="0.25">
      <c r="B93" s="276">
        <v>53</v>
      </c>
      <c r="C93" s="345" t="s">
        <v>1303</v>
      </c>
      <c r="D93" s="345"/>
      <c r="E93" s="345"/>
      <c r="F93" s="345"/>
      <c r="G93" s="183"/>
      <c r="H93" s="183"/>
      <c r="I93" s="188"/>
      <c r="J93" s="183"/>
      <c r="K93" s="196">
        <f>SUM(K94:K98)</f>
        <v>2368069481.6399999</v>
      </c>
      <c r="L93" s="197"/>
      <c r="M93" s="57">
        <f>SUM(M94:M98)</f>
        <v>91939559.689999998</v>
      </c>
      <c r="N93" s="58"/>
      <c r="O93" s="57">
        <f>+K93-M93</f>
        <v>2276129921.9499998</v>
      </c>
      <c r="P93" s="204"/>
    </row>
    <row r="94" spans="2:16" hidden="1" x14ac:dyDescent="0.25">
      <c r="B94" s="277">
        <v>5347</v>
      </c>
      <c r="C94" s="183" t="s">
        <v>1304</v>
      </c>
      <c r="D94" s="183"/>
      <c r="E94" s="183"/>
      <c r="F94" s="183"/>
      <c r="G94" s="183"/>
      <c r="H94" s="183"/>
      <c r="I94" s="188" t="s">
        <v>1278</v>
      </c>
      <c r="J94" s="183"/>
      <c r="K94" s="231">
        <v>0</v>
      </c>
      <c r="L94" s="197"/>
      <c r="M94" s="231">
        <v>0</v>
      </c>
      <c r="N94" s="58"/>
      <c r="O94" s="58"/>
      <c r="P94" s="204"/>
    </row>
    <row r="95" spans="2:16" hidden="1" x14ac:dyDescent="0.25">
      <c r="B95" s="277">
        <v>5351</v>
      </c>
      <c r="C95" s="183" t="s">
        <v>1305</v>
      </c>
      <c r="D95" s="183"/>
      <c r="E95" s="183"/>
      <c r="F95" s="183"/>
      <c r="G95" s="183"/>
      <c r="H95" s="183"/>
      <c r="I95" s="188" t="s">
        <v>1278</v>
      </c>
      <c r="J95" s="183"/>
      <c r="K95" s="231">
        <v>0</v>
      </c>
      <c r="L95" s="197"/>
      <c r="M95" s="43">
        <v>0</v>
      </c>
      <c r="N95" s="58"/>
      <c r="O95" s="58"/>
      <c r="P95" s="204"/>
    </row>
    <row r="96" spans="2:16" x14ac:dyDescent="0.25">
      <c r="B96" s="277">
        <v>5360</v>
      </c>
      <c r="C96" s="183" t="s">
        <v>1306</v>
      </c>
      <c r="D96" s="183"/>
      <c r="E96" s="183"/>
      <c r="F96" s="183"/>
      <c r="G96" s="183"/>
      <c r="H96" s="183"/>
      <c r="I96" s="188" t="s">
        <v>1278</v>
      </c>
      <c r="J96" s="183"/>
      <c r="K96" s="231">
        <v>1055530446.8099999</v>
      </c>
      <c r="L96" s="200"/>
      <c r="M96" s="199">
        <v>0</v>
      </c>
      <c r="N96" s="200"/>
      <c r="O96" s="200">
        <f>+K97-M97</f>
        <v>331200603.60000002</v>
      </c>
      <c r="P96" s="185"/>
    </row>
    <row r="97" spans="2:16" x14ac:dyDescent="0.25">
      <c r="B97" s="277">
        <v>5366</v>
      </c>
      <c r="C97" s="183" t="s">
        <v>1307</v>
      </c>
      <c r="D97" s="183"/>
      <c r="E97" s="183"/>
      <c r="F97" s="183"/>
      <c r="G97" s="183"/>
      <c r="H97" s="183"/>
      <c r="I97" s="188" t="s">
        <v>1278</v>
      </c>
      <c r="J97" s="183"/>
      <c r="K97" s="199">
        <v>420367173.60000002</v>
      </c>
      <c r="L97" s="200"/>
      <c r="M97" s="199">
        <v>89166570</v>
      </c>
      <c r="N97" s="200"/>
      <c r="O97" s="200">
        <f>+K98-M98</f>
        <v>889398871.53999996</v>
      </c>
      <c r="P97" s="185"/>
    </row>
    <row r="98" spans="2:16" x14ac:dyDescent="0.25">
      <c r="B98" s="277">
        <v>5368</v>
      </c>
      <c r="C98" s="183" t="s">
        <v>1308</v>
      </c>
      <c r="D98" s="183"/>
      <c r="E98" s="183"/>
      <c r="F98" s="183"/>
      <c r="G98" s="183"/>
      <c r="H98" s="183"/>
      <c r="I98" s="188" t="s">
        <v>1278</v>
      </c>
      <c r="J98" s="183"/>
      <c r="K98" s="199">
        <v>892171861.23000002</v>
      </c>
      <c r="L98" s="200"/>
      <c r="M98" s="199">
        <v>2772989.69</v>
      </c>
      <c r="N98" s="200"/>
      <c r="O98" s="200"/>
      <c r="P98" s="185"/>
    </row>
    <row r="99" spans="2:16" x14ac:dyDescent="0.25">
      <c r="B99" s="277"/>
      <c r="C99" s="183"/>
      <c r="D99" s="183"/>
      <c r="E99" s="183"/>
      <c r="F99" s="183"/>
      <c r="G99" s="183"/>
      <c r="H99" s="183"/>
      <c r="I99" s="193"/>
      <c r="J99" s="183"/>
      <c r="K99" s="199"/>
      <c r="L99" s="200"/>
      <c r="M99" s="200"/>
      <c r="N99" s="200"/>
      <c r="O99" s="196" t="e">
        <f>+#REF!-#REF!</f>
        <v>#REF!</v>
      </c>
      <c r="P99" s="185"/>
    </row>
    <row r="100" spans="2:16" hidden="1" x14ac:dyDescent="0.25">
      <c r="B100" s="276">
        <v>54</v>
      </c>
      <c r="C100" s="182" t="s">
        <v>1095</v>
      </c>
      <c r="D100" s="182"/>
      <c r="E100" s="182"/>
      <c r="F100" s="182"/>
      <c r="G100" s="182"/>
      <c r="H100" s="183"/>
      <c r="I100" s="188" t="s">
        <v>1278</v>
      </c>
      <c r="J100" s="183"/>
      <c r="K100" s="57">
        <f>SUM(K101:K102)</f>
        <v>0</v>
      </c>
      <c r="L100" s="197"/>
      <c r="M100" s="57">
        <f>SUM(M101:M102)</f>
        <v>0</v>
      </c>
      <c r="N100" s="200"/>
      <c r="O100" s="197"/>
      <c r="P100" s="185"/>
    </row>
    <row r="101" spans="2:16" hidden="1" x14ac:dyDescent="0.25">
      <c r="B101" s="277">
        <v>5424</v>
      </c>
      <c r="C101" s="183" t="s">
        <v>1309</v>
      </c>
      <c r="D101" s="183"/>
      <c r="E101" s="183"/>
      <c r="F101" s="183"/>
      <c r="G101" s="183"/>
      <c r="H101" s="183"/>
      <c r="I101" s="193"/>
      <c r="J101" s="183"/>
      <c r="K101" s="199">
        <v>0</v>
      </c>
      <c r="L101" s="199"/>
      <c r="M101" s="200">
        <v>0</v>
      </c>
      <c r="N101" s="200"/>
      <c r="O101" s="197"/>
      <c r="P101" s="185"/>
    </row>
    <row r="102" spans="2:16" x14ac:dyDescent="0.25">
      <c r="B102" s="277"/>
      <c r="C102" s="183"/>
      <c r="D102" s="183"/>
      <c r="E102" s="183"/>
      <c r="F102" s="183"/>
      <c r="G102" s="183"/>
      <c r="H102" s="183"/>
      <c r="I102" s="193"/>
      <c r="J102" s="183"/>
      <c r="K102" s="199"/>
      <c r="L102" s="200"/>
      <c r="M102" s="200"/>
      <c r="N102" s="200"/>
      <c r="O102" s="197"/>
      <c r="P102" s="185"/>
    </row>
    <row r="103" spans="2:16" s="228" customFormat="1" x14ac:dyDescent="0.25">
      <c r="B103" s="276">
        <v>57</v>
      </c>
      <c r="C103" s="182" t="s">
        <v>1310</v>
      </c>
      <c r="D103" s="182"/>
      <c r="E103" s="182"/>
      <c r="F103" s="182"/>
      <c r="G103" s="182"/>
      <c r="H103" s="183"/>
      <c r="I103" s="188"/>
      <c r="J103" s="183"/>
      <c r="K103" s="57">
        <f>SUM(K104:K105)</f>
        <v>89111303</v>
      </c>
      <c r="L103" s="197"/>
      <c r="M103" s="57">
        <f>SUM(M104:M105)</f>
        <v>96248365.239999995</v>
      </c>
      <c r="N103" s="203"/>
      <c r="O103" s="200">
        <f>+K104-M104</f>
        <v>-7137062.2399999946</v>
      </c>
      <c r="P103" s="185"/>
    </row>
    <row r="104" spans="2:16" s="228" customFormat="1" x14ac:dyDescent="0.25">
      <c r="B104" s="277">
        <v>5720</v>
      </c>
      <c r="C104" s="183" t="s">
        <v>1311</v>
      </c>
      <c r="D104" s="183"/>
      <c r="E104" s="183"/>
      <c r="F104" s="183"/>
      <c r="G104" s="183"/>
      <c r="H104" s="183"/>
      <c r="I104" s="188" t="s">
        <v>1278</v>
      </c>
      <c r="J104" s="183"/>
      <c r="K104" s="199">
        <v>89111303</v>
      </c>
      <c r="L104" s="199"/>
      <c r="M104" s="200">
        <v>96248365.239999995</v>
      </c>
      <c r="N104" s="43"/>
      <c r="O104" s="43"/>
      <c r="P104" s="185"/>
    </row>
    <row r="105" spans="2:16" s="228" customFormat="1" hidden="1" x14ac:dyDescent="0.25">
      <c r="B105" s="277">
        <v>5722</v>
      </c>
      <c r="C105" s="183" t="s">
        <v>1292</v>
      </c>
      <c r="D105" s="183"/>
      <c r="E105" s="183"/>
      <c r="F105" s="183"/>
      <c r="G105" s="183"/>
      <c r="H105" s="183"/>
      <c r="I105" s="193"/>
      <c r="J105" s="183"/>
      <c r="K105" s="199">
        <v>0</v>
      </c>
      <c r="L105" s="199"/>
      <c r="M105" s="200">
        <v>0</v>
      </c>
      <c r="N105" s="43"/>
      <c r="O105" s="43"/>
      <c r="P105" s="185"/>
    </row>
    <row r="106" spans="2:16" s="228" customFormat="1" x14ac:dyDescent="0.25">
      <c r="B106" s="277"/>
      <c r="C106" s="183"/>
      <c r="D106" s="183"/>
      <c r="E106" s="183"/>
      <c r="F106" s="183"/>
      <c r="G106" s="183"/>
      <c r="H106" s="183"/>
      <c r="I106" s="193"/>
      <c r="J106" s="183"/>
      <c r="K106" s="199"/>
      <c r="L106" s="199"/>
      <c r="M106" s="200"/>
      <c r="N106" s="197"/>
      <c r="O106" s="196">
        <f>+K107-M107</f>
        <v>-2453473898.2199936</v>
      </c>
      <c r="P106" s="185"/>
    </row>
    <row r="107" spans="2:16" s="228" customFormat="1" x14ac:dyDescent="0.25">
      <c r="B107" s="276"/>
      <c r="C107" s="182" t="s">
        <v>1280</v>
      </c>
      <c r="D107" s="182"/>
      <c r="E107" s="182"/>
      <c r="F107" s="182"/>
      <c r="G107" s="182"/>
      <c r="H107" s="182"/>
      <c r="I107" s="188"/>
      <c r="J107" s="183"/>
      <c r="K107" s="57">
        <f>+K71-K82</f>
        <v>5167464564.3600006</v>
      </c>
      <c r="L107" s="197"/>
      <c r="M107" s="196">
        <f>+M71-M82</f>
        <v>7620938462.5799942</v>
      </c>
      <c r="N107" s="200"/>
      <c r="O107" s="200"/>
      <c r="P107" s="185"/>
    </row>
    <row r="108" spans="2:16" s="228" customFormat="1" x14ac:dyDescent="0.25">
      <c r="B108" s="276"/>
      <c r="C108" s="183"/>
      <c r="D108" s="183"/>
      <c r="E108" s="183"/>
      <c r="F108" s="183"/>
      <c r="G108" s="183"/>
      <c r="H108" s="183"/>
      <c r="I108" s="193"/>
      <c r="J108" s="183"/>
      <c r="K108" s="200"/>
      <c r="L108" s="200"/>
      <c r="M108" s="200"/>
      <c r="N108" s="200"/>
      <c r="O108" s="200"/>
      <c r="P108" s="185"/>
    </row>
    <row r="109" spans="2:16" s="228" customFormat="1" x14ac:dyDescent="0.25">
      <c r="B109" s="276"/>
      <c r="C109" s="183"/>
      <c r="D109" s="183"/>
      <c r="E109" s="183"/>
      <c r="F109" s="183"/>
      <c r="G109" s="183"/>
      <c r="H109" s="183"/>
      <c r="I109" s="193"/>
      <c r="J109" s="183"/>
      <c r="K109" s="200"/>
      <c r="L109" s="200"/>
      <c r="M109" s="200"/>
      <c r="N109" s="200"/>
      <c r="O109" s="200"/>
      <c r="P109" s="185"/>
    </row>
    <row r="110" spans="2:16" s="228" customFormat="1" x14ac:dyDescent="0.25">
      <c r="B110" s="276"/>
      <c r="C110" s="182" t="s">
        <v>1281</v>
      </c>
      <c r="D110" s="182"/>
      <c r="E110" s="182"/>
      <c r="F110" s="182"/>
      <c r="G110" s="182"/>
      <c r="H110" s="182"/>
      <c r="I110" s="188"/>
      <c r="J110" s="189"/>
      <c r="K110" s="196">
        <f>+K111</f>
        <v>273488684.42000002</v>
      </c>
      <c r="L110" s="197"/>
      <c r="M110" s="196">
        <f>+M111</f>
        <v>155729370.15000001</v>
      </c>
      <c r="N110" s="200"/>
      <c r="O110" s="200"/>
      <c r="P110" s="185"/>
    </row>
    <row r="111" spans="2:16" s="228" customFormat="1" x14ac:dyDescent="0.25">
      <c r="B111" s="276">
        <v>48</v>
      </c>
      <c r="C111" s="182" t="s">
        <v>782</v>
      </c>
      <c r="D111" s="183"/>
      <c r="E111" s="183"/>
      <c r="F111" s="183"/>
      <c r="G111" s="183"/>
      <c r="H111" s="183"/>
      <c r="I111" s="193"/>
      <c r="J111" s="189"/>
      <c r="K111" s="232">
        <f>SUM(K112:K115)</f>
        <v>273488684.42000002</v>
      </c>
      <c r="L111" s="200"/>
      <c r="M111" s="232">
        <f>+M113+M114</f>
        <v>155729370.15000001</v>
      </c>
      <c r="N111" s="200"/>
      <c r="O111" s="200"/>
      <c r="P111" s="185"/>
    </row>
    <row r="112" spans="2:16" s="228" customFormat="1" x14ac:dyDescent="0.25">
      <c r="B112" s="277">
        <v>4802</v>
      </c>
      <c r="C112" s="183" t="s">
        <v>1312</v>
      </c>
      <c r="D112" s="183"/>
      <c r="E112" s="183"/>
      <c r="F112" s="183"/>
      <c r="G112" s="183"/>
      <c r="H112" s="183"/>
      <c r="I112" s="188" t="s">
        <v>1273</v>
      </c>
      <c r="J112" s="189"/>
      <c r="K112" s="199">
        <v>89374740.219999999</v>
      </c>
      <c r="L112" s="200"/>
      <c r="M112" s="199">
        <v>0</v>
      </c>
      <c r="N112" s="200"/>
      <c r="O112" s="200"/>
      <c r="P112" s="185"/>
    </row>
    <row r="113" spans="2:16" s="228" customFormat="1" x14ac:dyDescent="0.25">
      <c r="B113" s="277">
        <v>4808</v>
      </c>
      <c r="C113" s="183" t="s">
        <v>1313</v>
      </c>
      <c r="D113" s="183"/>
      <c r="E113" s="183"/>
      <c r="F113" s="183"/>
      <c r="G113" s="183"/>
      <c r="H113" s="183"/>
      <c r="I113" s="188" t="s">
        <v>1273</v>
      </c>
      <c r="J113" s="183"/>
      <c r="K113" s="199">
        <v>110332510</v>
      </c>
      <c r="L113" s="200"/>
      <c r="M113" s="199">
        <v>155729370.15000001</v>
      </c>
      <c r="N113" s="200"/>
      <c r="O113" s="200"/>
      <c r="P113" s="185"/>
    </row>
    <row r="114" spans="2:16" s="228" customFormat="1" hidden="1" x14ac:dyDescent="0.25">
      <c r="B114" s="277">
        <v>4830</v>
      </c>
      <c r="C114" s="183" t="s">
        <v>1314</v>
      </c>
      <c r="D114" s="183"/>
      <c r="E114" s="183"/>
      <c r="F114" s="183"/>
      <c r="G114" s="183"/>
      <c r="H114" s="183"/>
      <c r="I114" s="188" t="s">
        <v>1273</v>
      </c>
      <c r="J114" s="183"/>
      <c r="K114" s="199">
        <v>0</v>
      </c>
      <c r="L114" s="200"/>
      <c r="M114" s="199">
        <v>0</v>
      </c>
      <c r="N114" s="200"/>
      <c r="O114" s="200"/>
      <c r="P114" s="185"/>
    </row>
    <row r="115" spans="2:16" s="228" customFormat="1" x14ac:dyDescent="0.25">
      <c r="B115" s="277">
        <v>4831</v>
      </c>
      <c r="C115" s="183" t="s">
        <v>1315</v>
      </c>
      <c r="D115" s="183"/>
      <c r="E115" s="233"/>
      <c r="F115" s="233"/>
      <c r="G115" s="183"/>
      <c r="H115" s="183"/>
      <c r="I115" s="234" t="s">
        <v>1273</v>
      </c>
      <c r="J115" s="233"/>
      <c r="K115" s="199">
        <v>73781434.200000003</v>
      </c>
      <c r="L115" s="200"/>
      <c r="M115" s="199">
        <v>0</v>
      </c>
      <c r="N115" s="200"/>
      <c r="O115" s="200"/>
      <c r="P115" s="185"/>
    </row>
    <row r="116" spans="2:16" s="228" customFormat="1" x14ac:dyDescent="0.25">
      <c r="B116" s="276"/>
      <c r="C116" s="183"/>
      <c r="D116" s="183"/>
      <c r="E116" s="183"/>
      <c r="F116" s="183"/>
      <c r="G116" s="183"/>
      <c r="H116" s="183"/>
      <c r="I116" s="193"/>
      <c r="J116" s="183"/>
      <c r="K116" s="200"/>
      <c r="L116" s="200"/>
      <c r="M116" s="200"/>
      <c r="N116" s="200"/>
      <c r="O116" s="200"/>
      <c r="P116" s="185"/>
    </row>
    <row r="117" spans="2:16" s="228" customFormat="1" x14ac:dyDescent="0.25">
      <c r="B117" s="276"/>
      <c r="C117" s="182" t="s">
        <v>1316</v>
      </c>
      <c r="D117" s="183"/>
      <c r="E117" s="183"/>
      <c r="F117" s="183"/>
      <c r="G117" s="183"/>
      <c r="H117" s="183"/>
      <c r="I117" s="193"/>
      <c r="J117" s="183"/>
      <c r="K117" s="200"/>
      <c r="L117" s="200"/>
      <c r="M117" s="200"/>
      <c r="N117" s="197"/>
      <c r="O117" s="196">
        <f>+K118-M118</f>
        <v>395673073.09000003</v>
      </c>
      <c r="P117" s="204"/>
    </row>
    <row r="118" spans="2:16" s="228" customFormat="1" x14ac:dyDescent="0.25">
      <c r="B118" s="276">
        <v>58</v>
      </c>
      <c r="C118" s="182" t="s">
        <v>963</v>
      </c>
      <c r="D118" s="183"/>
      <c r="E118" s="183"/>
      <c r="F118" s="183"/>
      <c r="G118" s="183"/>
      <c r="H118" s="183"/>
      <c r="I118" s="188"/>
      <c r="J118" s="183"/>
      <c r="K118" s="196">
        <f>SUM(K119:K120)</f>
        <v>691677423.09000003</v>
      </c>
      <c r="L118" s="197"/>
      <c r="M118" s="196">
        <f>SUM(M119:M120)</f>
        <v>296004350</v>
      </c>
      <c r="N118" s="200"/>
      <c r="O118" s="200" t="e">
        <f>+#REF!-#REF!</f>
        <v>#REF!</v>
      </c>
      <c r="P118" s="235"/>
    </row>
    <row r="119" spans="2:16" s="228" customFormat="1" hidden="1" x14ac:dyDescent="0.25">
      <c r="B119" s="277">
        <v>5804</v>
      </c>
      <c r="C119" s="183" t="s">
        <v>1312</v>
      </c>
      <c r="D119" s="183"/>
      <c r="E119" s="183"/>
      <c r="F119" s="183"/>
      <c r="G119" s="183"/>
      <c r="H119" s="183"/>
      <c r="I119" s="188" t="s">
        <v>1278</v>
      </c>
      <c r="J119" s="183"/>
      <c r="K119" s="200">
        <v>0</v>
      </c>
      <c r="L119" s="197"/>
      <c r="M119" s="199">
        <v>0</v>
      </c>
      <c r="N119" s="200"/>
      <c r="O119" s="200"/>
      <c r="P119" s="235"/>
    </row>
    <row r="120" spans="2:16" s="228" customFormat="1" x14ac:dyDescent="0.25">
      <c r="B120" s="277">
        <v>5890</v>
      </c>
      <c r="C120" s="183" t="s">
        <v>1317</v>
      </c>
      <c r="D120" s="183"/>
      <c r="E120" s="183"/>
      <c r="F120" s="183"/>
      <c r="G120" s="183"/>
      <c r="H120" s="183"/>
      <c r="I120" s="188" t="s">
        <v>1278</v>
      </c>
      <c r="J120" s="183"/>
      <c r="K120" s="199">
        <v>691677423.09000003</v>
      </c>
      <c r="L120" s="200"/>
      <c r="M120" s="199">
        <v>296004350</v>
      </c>
      <c r="N120" s="200"/>
      <c r="O120" s="200"/>
      <c r="P120" s="185"/>
    </row>
    <row r="121" spans="2:16" x14ac:dyDescent="0.25">
      <c r="B121" s="192"/>
      <c r="C121" s="183"/>
      <c r="D121" s="183"/>
      <c r="E121" s="183"/>
      <c r="F121" s="183"/>
      <c r="G121" s="183"/>
      <c r="H121" s="183"/>
      <c r="I121" s="193"/>
      <c r="J121" s="183"/>
      <c r="K121" s="200"/>
      <c r="L121" s="200"/>
      <c r="M121" s="200"/>
      <c r="N121" s="200"/>
      <c r="O121" s="200"/>
      <c r="P121" s="185"/>
    </row>
    <row r="122" spans="2:16" x14ac:dyDescent="0.25">
      <c r="B122" s="192"/>
      <c r="C122" s="183"/>
      <c r="D122" s="183"/>
      <c r="E122" s="183"/>
      <c r="F122" s="183"/>
      <c r="G122" s="183"/>
      <c r="H122" s="183"/>
      <c r="I122" s="193"/>
      <c r="J122" s="183"/>
      <c r="K122" s="200"/>
      <c r="L122" s="200"/>
      <c r="M122" s="200"/>
      <c r="N122" s="200"/>
      <c r="O122" s="202"/>
      <c r="P122" s="185"/>
    </row>
    <row r="123" spans="2:16" x14ac:dyDescent="0.25">
      <c r="B123" s="192"/>
      <c r="C123" s="182" t="s">
        <v>1285</v>
      </c>
      <c r="D123" s="183"/>
      <c r="E123" s="183"/>
      <c r="F123" s="183"/>
      <c r="G123" s="183"/>
      <c r="H123" s="183"/>
      <c r="I123" s="193"/>
      <c r="J123" s="189"/>
      <c r="K123" s="196">
        <f>+K110-K118</f>
        <v>-418188738.67000002</v>
      </c>
      <c r="L123" s="197"/>
      <c r="M123" s="196">
        <f>+M110-M118</f>
        <v>-140274979.84999999</v>
      </c>
      <c r="N123" s="200"/>
      <c r="O123" s="200"/>
      <c r="P123" s="185"/>
    </row>
    <row r="124" spans="2:16" x14ac:dyDescent="0.25">
      <c r="B124" s="192"/>
      <c r="C124" s="183"/>
      <c r="D124" s="183"/>
      <c r="E124" s="183"/>
      <c r="F124" s="183"/>
      <c r="G124" s="183"/>
      <c r="H124" s="183"/>
      <c r="I124" s="193"/>
      <c r="J124" s="183"/>
      <c r="K124" s="200"/>
      <c r="L124" s="200"/>
      <c r="M124" s="200"/>
      <c r="N124" s="200"/>
      <c r="O124" s="200"/>
      <c r="P124" s="185"/>
    </row>
    <row r="125" spans="2:16" ht="12" thickBot="1" x14ac:dyDescent="0.3">
      <c r="B125" s="192"/>
      <c r="C125" s="183"/>
      <c r="D125" s="183"/>
      <c r="E125" s="183"/>
      <c r="F125" s="183"/>
      <c r="G125" s="183"/>
      <c r="H125" s="183"/>
      <c r="I125" s="193"/>
      <c r="J125" s="183"/>
      <c r="K125" s="200"/>
      <c r="L125" s="200"/>
      <c r="M125" s="200"/>
      <c r="N125" s="197"/>
      <c r="O125" s="211">
        <f>+K126-M126</f>
        <v>-2731387657.0399933</v>
      </c>
      <c r="P125" s="185"/>
    </row>
    <row r="126" spans="2:16" ht="12.75" thickTop="1" thickBot="1" x14ac:dyDescent="0.3">
      <c r="B126" s="192"/>
      <c r="C126" s="182" t="s">
        <v>1286</v>
      </c>
      <c r="D126" s="182"/>
      <c r="E126" s="182"/>
      <c r="F126" s="182"/>
      <c r="G126" s="182"/>
      <c r="H126" s="182"/>
      <c r="I126" s="188"/>
      <c r="J126" s="183"/>
      <c r="K126" s="211">
        <f>+K107+K123</f>
        <v>4749275825.6900005</v>
      </c>
      <c r="L126" s="197"/>
      <c r="M126" s="211">
        <f>+M107+M123</f>
        <v>7480663482.7299938</v>
      </c>
      <c r="N126" s="197"/>
      <c r="O126" s="197"/>
      <c r="P126" s="185"/>
    </row>
    <row r="127" spans="2:16" ht="12" thickTop="1" x14ac:dyDescent="0.25">
      <c r="B127" s="192"/>
      <c r="C127" s="183"/>
      <c r="D127" s="183"/>
      <c r="E127" s="183"/>
      <c r="F127" s="183"/>
      <c r="G127" s="183"/>
      <c r="H127" s="183"/>
      <c r="I127" s="193"/>
      <c r="J127" s="183"/>
      <c r="K127" s="212"/>
      <c r="L127" s="212"/>
      <c r="M127" s="212"/>
      <c r="N127" s="213"/>
      <c r="O127" s="213"/>
      <c r="P127" s="185"/>
    </row>
    <row r="128" spans="2:16" ht="12" thickBot="1" x14ac:dyDescent="0.3">
      <c r="B128" s="192"/>
      <c r="C128" s="183"/>
      <c r="D128" s="183"/>
      <c r="E128" s="183"/>
      <c r="F128" s="183"/>
      <c r="G128" s="183"/>
      <c r="H128" s="183"/>
      <c r="I128" s="214"/>
      <c r="J128" s="183"/>
      <c r="K128" s="195"/>
      <c r="L128" s="184"/>
      <c r="M128" s="184"/>
      <c r="N128" s="215"/>
      <c r="O128" s="215"/>
      <c r="P128" s="185"/>
    </row>
    <row r="129" spans="2:16" x14ac:dyDescent="0.25">
      <c r="B129" s="216"/>
      <c r="C129" s="217"/>
      <c r="D129" s="217"/>
      <c r="E129" s="217"/>
      <c r="F129" s="217"/>
      <c r="G129" s="217"/>
      <c r="H129" s="217"/>
      <c r="I129" s="218"/>
      <c r="J129" s="217"/>
      <c r="K129" s="219"/>
      <c r="L129" s="219"/>
      <c r="M129" s="219"/>
      <c r="N129" s="217"/>
      <c r="O129" s="217"/>
      <c r="P129" s="220"/>
    </row>
    <row r="130" spans="2:16" x14ac:dyDescent="0.25">
      <c r="B130" s="192"/>
      <c r="C130" s="183"/>
      <c r="D130" s="183"/>
      <c r="E130" s="183"/>
      <c r="F130" s="183"/>
      <c r="G130" s="183"/>
      <c r="H130" s="183"/>
      <c r="I130" s="214"/>
      <c r="J130" s="183"/>
      <c r="K130" s="195"/>
      <c r="L130" s="195"/>
      <c r="M130" s="195"/>
      <c r="N130" s="183"/>
      <c r="O130" s="183"/>
      <c r="P130" s="91"/>
    </row>
    <row r="131" spans="2:16" x14ac:dyDescent="0.25">
      <c r="B131" s="192"/>
      <c r="C131" s="183"/>
      <c r="D131" s="183"/>
      <c r="E131" s="183"/>
      <c r="F131" s="183"/>
      <c r="G131" s="183"/>
      <c r="H131" s="183"/>
      <c r="I131" s="214"/>
      <c r="J131" s="183"/>
      <c r="K131" s="195"/>
      <c r="L131" s="195"/>
      <c r="M131" s="195"/>
      <c r="N131" s="183"/>
      <c r="O131" s="183"/>
      <c r="P131" s="91"/>
    </row>
    <row r="132" spans="2:16" x14ac:dyDescent="0.25">
      <c r="B132" s="192"/>
      <c r="C132" s="183"/>
      <c r="D132" s="183"/>
      <c r="E132" s="183"/>
      <c r="F132" s="183"/>
      <c r="G132" s="183"/>
      <c r="H132" s="183"/>
      <c r="I132" s="214"/>
      <c r="J132" s="183"/>
      <c r="K132" s="195"/>
      <c r="L132" s="195"/>
      <c r="M132" s="195"/>
      <c r="N132" s="183"/>
      <c r="O132" s="183"/>
      <c r="P132" s="91"/>
    </row>
    <row r="133" spans="2:16" x14ac:dyDescent="0.25">
      <c r="B133" s="192"/>
      <c r="C133" s="183"/>
      <c r="D133" s="183"/>
      <c r="E133" s="183"/>
      <c r="F133" s="183"/>
      <c r="G133" s="183"/>
      <c r="H133" s="183"/>
      <c r="I133" s="214"/>
      <c r="J133" s="183"/>
      <c r="K133" s="184"/>
      <c r="L133" s="184"/>
      <c r="M133" s="184"/>
      <c r="N133" s="183"/>
      <c r="O133" s="183"/>
      <c r="P133" s="185"/>
    </row>
    <row r="134" spans="2:16" ht="12" x14ac:dyDescent="0.25">
      <c r="B134" s="236"/>
      <c r="C134" s="346" t="s">
        <v>1287</v>
      </c>
      <c r="D134" s="346"/>
      <c r="E134" s="346"/>
      <c r="F134" s="346"/>
      <c r="G134" s="346"/>
      <c r="H134" s="346"/>
      <c r="I134" s="346"/>
      <c r="J134" s="123"/>
      <c r="K134" s="123"/>
      <c r="L134" s="327" t="s">
        <v>1208</v>
      </c>
      <c r="M134" s="327"/>
      <c r="N134" s="327"/>
      <c r="O134" s="327"/>
      <c r="P134" s="185"/>
    </row>
    <row r="135" spans="2:16" ht="12" x14ac:dyDescent="0.25">
      <c r="B135" s="186"/>
      <c r="C135" s="333" t="s">
        <v>1209</v>
      </c>
      <c r="D135" s="333"/>
      <c r="E135" s="333"/>
      <c r="F135" s="333"/>
      <c r="G135" s="333"/>
      <c r="H135" s="333"/>
      <c r="I135" s="333"/>
      <c r="J135" s="122"/>
      <c r="K135" s="122"/>
      <c r="L135" s="326" t="s">
        <v>1210</v>
      </c>
      <c r="M135" s="326"/>
      <c r="N135" s="326"/>
      <c r="O135" s="326"/>
      <c r="P135" s="185"/>
    </row>
    <row r="136" spans="2:16" ht="12" x14ac:dyDescent="0.25">
      <c r="B136" s="186"/>
      <c r="C136" s="333" t="s">
        <v>1288</v>
      </c>
      <c r="D136" s="333"/>
      <c r="E136" s="333"/>
      <c r="F136" s="333"/>
      <c r="G136" s="333"/>
      <c r="H136" s="333"/>
      <c r="I136" s="333"/>
      <c r="J136" s="124"/>
      <c r="K136" s="221"/>
      <c r="L136" s="335" t="s">
        <v>1212</v>
      </c>
      <c r="M136" s="335"/>
      <c r="N136" s="335"/>
      <c r="O136" s="222"/>
      <c r="P136" s="185"/>
    </row>
    <row r="137" spans="2:16" ht="12" x14ac:dyDescent="0.25">
      <c r="B137" s="186"/>
      <c r="C137" s="237"/>
      <c r="D137" s="238"/>
      <c r="E137" s="238"/>
      <c r="F137" s="238"/>
      <c r="G137" s="238"/>
      <c r="H137" s="237"/>
      <c r="I137" s="239"/>
      <c r="J137" s="124"/>
      <c r="K137" s="221"/>
      <c r="L137" s="240"/>
      <c r="M137" s="240"/>
      <c r="N137" s="241"/>
      <c r="O137" s="222"/>
      <c r="P137" s="185"/>
    </row>
    <row r="138" spans="2:16" ht="12" x14ac:dyDescent="0.25">
      <c r="B138" s="186"/>
      <c r="C138" s="237"/>
      <c r="D138" s="238"/>
      <c r="E138" s="238"/>
      <c r="F138" s="238"/>
      <c r="G138" s="238"/>
      <c r="H138" s="237"/>
      <c r="I138" s="239"/>
      <c r="J138" s="124"/>
      <c r="K138" s="221"/>
      <c r="L138" s="240"/>
      <c r="M138" s="240"/>
      <c r="N138" s="222"/>
      <c r="O138" s="222"/>
      <c r="P138" s="185"/>
    </row>
    <row r="139" spans="2:16" ht="12" x14ac:dyDescent="0.25">
      <c r="B139" s="186"/>
      <c r="C139" s="237"/>
      <c r="D139" s="238"/>
      <c r="E139" s="238"/>
      <c r="F139" s="238"/>
      <c r="G139" s="242"/>
      <c r="H139" s="327" t="s">
        <v>1213</v>
      </c>
      <c r="I139" s="327"/>
      <c r="J139" s="327"/>
      <c r="K139" s="327"/>
      <c r="L139" s="240"/>
      <c r="M139" s="240"/>
      <c r="N139" s="222"/>
      <c r="O139" s="222"/>
      <c r="P139" s="185"/>
    </row>
    <row r="140" spans="2:16" ht="12" x14ac:dyDescent="0.25">
      <c r="B140" s="186"/>
      <c r="C140" s="237"/>
      <c r="D140" s="238"/>
      <c r="E140" s="238"/>
      <c r="F140" s="238"/>
      <c r="G140" s="243"/>
      <c r="H140" s="326" t="s">
        <v>1214</v>
      </c>
      <c r="I140" s="326"/>
      <c r="J140" s="326"/>
      <c r="K140" s="326"/>
      <c r="L140" s="240"/>
      <c r="M140" s="240"/>
      <c r="N140" s="222"/>
      <c r="O140" s="222"/>
      <c r="P140" s="185"/>
    </row>
    <row r="141" spans="2:16" s="249" customFormat="1" ht="9" x14ac:dyDescent="0.25">
      <c r="B141" s="244"/>
      <c r="C141" s="328"/>
      <c r="D141" s="328"/>
      <c r="E141" s="328"/>
      <c r="F141" s="328"/>
      <c r="G141" s="328"/>
      <c r="H141" s="245"/>
      <c r="I141" s="246"/>
      <c r="J141" s="245"/>
      <c r="K141" s="247"/>
      <c r="L141" s="247"/>
      <c r="M141" s="247"/>
      <c r="N141" s="245"/>
      <c r="O141" s="245"/>
      <c r="P141" s="248"/>
    </row>
    <row r="142" spans="2:16" s="228" customFormat="1" ht="12.75" thickBot="1" x14ac:dyDescent="0.3">
      <c r="B142" s="329" t="s">
        <v>1266</v>
      </c>
      <c r="C142" s="330"/>
      <c r="D142" s="330"/>
      <c r="E142" s="330"/>
      <c r="F142" s="330"/>
      <c r="G142" s="330"/>
      <c r="H142" s="330"/>
      <c r="I142" s="250"/>
      <c r="J142" s="251"/>
      <c r="K142" s="331"/>
      <c r="L142" s="331"/>
      <c r="M142" s="331"/>
      <c r="N142" s="331"/>
      <c r="O142" s="331"/>
      <c r="P142" s="332"/>
    </row>
  </sheetData>
  <mergeCells count="29">
    <mergeCell ref="C135:I135"/>
    <mergeCell ref="L135:O135"/>
    <mergeCell ref="G2:P2"/>
    <mergeCell ref="G3:P3"/>
    <mergeCell ref="G5:P5"/>
    <mergeCell ref="C43:I43"/>
    <mergeCell ref="L43:O43"/>
    <mergeCell ref="G4:N4"/>
    <mergeCell ref="C44:I44"/>
    <mergeCell ref="L44:O44"/>
    <mergeCell ref="C45:I45"/>
    <mergeCell ref="L45:N45"/>
    <mergeCell ref="H47:K47"/>
    <mergeCell ref="H48:K48"/>
    <mergeCell ref="H139:K139"/>
    <mergeCell ref="H140:K140"/>
    <mergeCell ref="C141:G141"/>
    <mergeCell ref="B142:H142"/>
    <mergeCell ref="K142:P142"/>
    <mergeCell ref="C136:I136"/>
    <mergeCell ref="L136:N136"/>
    <mergeCell ref="B52:H52"/>
    <mergeCell ref="G63:P63"/>
    <mergeCell ref="G64:P64"/>
    <mergeCell ref="G65:P65"/>
    <mergeCell ref="G66:P66"/>
    <mergeCell ref="C93:F93"/>
    <mergeCell ref="C134:I134"/>
    <mergeCell ref="L134:O134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O705"/>
  <sheetViews>
    <sheetView showGridLines="0" topLeftCell="A134" workbookViewId="0">
      <selection activeCell="B134" sqref="B1:B1048576"/>
    </sheetView>
  </sheetViews>
  <sheetFormatPr baseColWidth="10" defaultRowHeight="15" x14ac:dyDescent="0.25"/>
  <cols>
    <col min="1" max="1" width="25.28515625" bestFit="1" customWidth="1"/>
    <col min="2" max="2" width="45.7109375" bestFit="1" customWidth="1"/>
    <col min="3" max="3" width="20.140625" style="3" bestFit="1" customWidth="1"/>
    <col min="4" max="4" width="19.42578125" style="3" bestFit="1" customWidth="1"/>
    <col min="5" max="5" width="20" style="3" bestFit="1" customWidth="1"/>
    <col min="6" max="6" width="21.28515625" style="3" bestFit="1" customWidth="1"/>
  </cols>
  <sheetData>
    <row r="1" spans="1:15" ht="15.75" thickBot="1" x14ac:dyDescent="0.3"/>
    <row r="2" spans="1:15" x14ac:dyDescent="0.25">
      <c r="A2" s="1" t="s">
        <v>0</v>
      </c>
      <c r="B2" s="1" t="s">
        <v>1</v>
      </c>
      <c r="F2" s="254"/>
      <c r="G2" s="255"/>
      <c r="H2" s="255"/>
      <c r="I2" s="255"/>
      <c r="J2" s="255"/>
      <c r="K2" s="255"/>
      <c r="L2" s="255"/>
      <c r="M2" s="255"/>
      <c r="N2" s="255"/>
      <c r="O2" s="256"/>
    </row>
    <row r="3" spans="1:15" x14ac:dyDescent="0.25">
      <c r="A3" s="2" t="s">
        <v>2</v>
      </c>
      <c r="B3" s="2" t="s">
        <v>3</v>
      </c>
      <c r="F3" s="257"/>
      <c r="G3" s="253"/>
      <c r="H3" s="253"/>
      <c r="I3" s="253"/>
      <c r="J3" s="253"/>
      <c r="K3" s="253"/>
      <c r="L3" s="253"/>
      <c r="M3" s="253"/>
      <c r="N3" s="253"/>
      <c r="O3" s="258"/>
    </row>
    <row r="4" spans="1:15" x14ac:dyDescent="0.25">
      <c r="A4" s="2" t="s">
        <v>4</v>
      </c>
      <c r="B4" s="2" t="s">
        <v>5</v>
      </c>
      <c r="F4" s="339" t="s">
        <v>1319</v>
      </c>
      <c r="G4" s="340"/>
      <c r="H4" s="340"/>
      <c r="I4" s="340"/>
      <c r="J4" s="340"/>
      <c r="K4" s="340"/>
      <c r="L4" s="340"/>
      <c r="M4" s="340" t="s">
        <v>1217</v>
      </c>
      <c r="N4" s="340"/>
      <c r="O4" s="341"/>
    </row>
    <row r="5" spans="1:15" ht="15.75" thickBot="1" x14ac:dyDescent="0.3">
      <c r="A5" s="2" t="s">
        <v>6</v>
      </c>
      <c r="B5" s="2" t="s">
        <v>7</v>
      </c>
      <c r="F5" s="259"/>
      <c r="G5" s="260"/>
      <c r="H5" s="260"/>
      <c r="I5" s="260"/>
      <c r="J5" s="260"/>
      <c r="K5" s="260"/>
      <c r="L5" s="260"/>
      <c r="M5" s="260"/>
      <c r="N5" s="260"/>
      <c r="O5" s="261"/>
    </row>
    <row r="6" spans="1:15" x14ac:dyDescent="0.25">
      <c r="A6" s="2" t="s">
        <v>8</v>
      </c>
      <c r="B6" s="2" t="s">
        <v>9</v>
      </c>
    </row>
    <row r="7" spans="1:15" x14ac:dyDescent="0.25">
      <c r="A7" s="2" t="s">
        <v>10</v>
      </c>
      <c r="B7" s="2" t="s">
        <v>11</v>
      </c>
    </row>
    <row r="8" spans="1:15" x14ac:dyDescent="0.25">
      <c r="A8" s="2"/>
      <c r="B8" s="2"/>
    </row>
    <row r="9" spans="1:15" s="7" customFormat="1" x14ac:dyDescent="0.25">
      <c r="A9" s="5" t="s">
        <v>12</v>
      </c>
      <c r="B9" s="5" t="s">
        <v>13</v>
      </c>
      <c r="C9" s="6" t="s">
        <v>14</v>
      </c>
      <c r="D9" s="6" t="s">
        <v>15</v>
      </c>
      <c r="E9" s="6" t="s">
        <v>16</v>
      </c>
      <c r="F9" s="6" t="s">
        <v>17</v>
      </c>
    </row>
    <row r="10" spans="1:15" x14ac:dyDescent="0.25">
      <c r="A10" s="2" t="s">
        <v>18</v>
      </c>
      <c r="B10" s="2" t="s">
        <v>19</v>
      </c>
      <c r="C10" s="4">
        <v>225780877290.97</v>
      </c>
      <c r="D10" s="4">
        <v>24264489631.169998</v>
      </c>
      <c r="E10" s="4">
        <v>25767229506.540001</v>
      </c>
      <c r="F10" s="4">
        <v>224278137415.60001</v>
      </c>
    </row>
    <row r="11" spans="1:15" x14ac:dyDescent="0.25">
      <c r="A11" s="2" t="s">
        <v>20</v>
      </c>
      <c r="B11" s="2" t="s">
        <v>21</v>
      </c>
      <c r="C11" s="4">
        <v>392775</v>
      </c>
      <c r="D11" s="4">
        <v>20258778003</v>
      </c>
      <c r="E11" s="4">
        <v>20259170778</v>
      </c>
      <c r="F11" s="4">
        <v>0</v>
      </c>
    </row>
    <row r="12" spans="1:15" x14ac:dyDescent="0.25">
      <c r="A12" s="2" t="s">
        <v>22</v>
      </c>
      <c r="B12" s="2" t="s">
        <v>23</v>
      </c>
      <c r="C12" s="4">
        <v>0</v>
      </c>
      <c r="D12" s="4">
        <v>0</v>
      </c>
      <c r="E12" s="4">
        <v>0</v>
      </c>
      <c r="F12" s="4">
        <v>0</v>
      </c>
    </row>
    <row r="13" spans="1:15" x14ac:dyDescent="0.25">
      <c r="A13" s="2" t="s">
        <v>24</v>
      </c>
      <c r="B13" s="2" t="s">
        <v>25</v>
      </c>
      <c r="C13" s="4">
        <v>0</v>
      </c>
      <c r="D13" s="4">
        <v>0</v>
      </c>
      <c r="E13" s="4">
        <v>0</v>
      </c>
      <c r="F13" s="4">
        <v>0</v>
      </c>
    </row>
    <row r="14" spans="1:15" x14ac:dyDescent="0.25">
      <c r="A14" s="2" t="s">
        <v>26</v>
      </c>
      <c r="B14" s="2" t="s">
        <v>27</v>
      </c>
      <c r="C14" s="4">
        <v>0</v>
      </c>
      <c r="D14" s="4">
        <v>0</v>
      </c>
      <c r="E14" s="4">
        <v>0</v>
      </c>
      <c r="F14" s="4">
        <v>0</v>
      </c>
    </row>
    <row r="15" spans="1:15" x14ac:dyDescent="0.25">
      <c r="A15" s="2" t="s">
        <v>28</v>
      </c>
      <c r="B15" s="2" t="s">
        <v>29</v>
      </c>
      <c r="C15" s="4">
        <v>392775</v>
      </c>
      <c r="D15" s="4">
        <v>20258778003</v>
      </c>
      <c r="E15" s="4">
        <v>20259170778</v>
      </c>
      <c r="F15" s="4">
        <v>0</v>
      </c>
    </row>
    <row r="16" spans="1:15" x14ac:dyDescent="0.25">
      <c r="A16" s="2" t="s">
        <v>30</v>
      </c>
      <c r="B16" s="2" t="s">
        <v>27</v>
      </c>
      <c r="C16" s="4">
        <v>392775</v>
      </c>
      <c r="D16" s="4">
        <v>20258778003</v>
      </c>
      <c r="E16" s="4">
        <v>20259170778</v>
      </c>
      <c r="F16" s="4">
        <v>0</v>
      </c>
    </row>
    <row r="17" spans="1:6" x14ac:dyDescent="0.25">
      <c r="A17" s="2" t="s">
        <v>31</v>
      </c>
      <c r="B17" s="2" t="s">
        <v>27</v>
      </c>
      <c r="C17" s="4">
        <v>392775</v>
      </c>
      <c r="D17" s="4">
        <v>20258778003</v>
      </c>
      <c r="E17" s="4">
        <v>20259170778</v>
      </c>
      <c r="F17" s="4">
        <v>0</v>
      </c>
    </row>
    <row r="18" spans="1:6" x14ac:dyDescent="0.25">
      <c r="A18" s="2" t="s">
        <v>32</v>
      </c>
      <c r="B18" s="2" t="s">
        <v>33</v>
      </c>
      <c r="C18" s="4">
        <v>225027063.15000001</v>
      </c>
      <c r="D18" s="4">
        <v>323381417</v>
      </c>
      <c r="E18" s="4">
        <v>327470873</v>
      </c>
      <c r="F18" s="4">
        <v>220937607.15000001</v>
      </c>
    </row>
    <row r="19" spans="1:6" ht="30" x14ac:dyDescent="0.25">
      <c r="A19" s="2" t="s">
        <v>34</v>
      </c>
      <c r="B19" s="2" t="s">
        <v>35</v>
      </c>
      <c r="C19" s="4">
        <v>0</v>
      </c>
      <c r="D19" s="4">
        <v>1499532</v>
      </c>
      <c r="E19" s="4">
        <v>1499532</v>
      </c>
      <c r="F19" s="4">
        <v>0</v>
      </c>
    </row>
    <row r="20" spans="1:6" x14ac:dyDescent="0.25">
      <c r="A20" s="2" t="s">
        <v>36</v>
      </c>
      <c r="B20" s="2" t="s">
        <v>37</v>
      </c>
      <c r="C20" s="4">
        <v>0</v>
      </c>
      <c r="D20" s="4">
        <v>1499532</v>
      </c>
      <c r="E20" s="4">
        <v>1499532</v>
      </c>
      <c r="F20" s="4">
        <v>0</v>
      </c>
    </row>
    <row r="21" spans="1:6" x14ac:dyDescent="0.25">
      <c r="A21" s="2" t="s">
        <v>38</v>
      </c>
      <c r="B21" s="2" t="s">
        <v>37</v>
      </c>
      <c r="C21" s="4">
        <v>0</v>
      </c>
      <c r="D21" s="4">
        <v>1499532</v>
      </c>
      <c r="E21" s="4">
        <v>1499532</v>
      </c>
      <c r="F21" s="4">
        <v>0</v>
      </c>
    </row>
    <row r="22" spans="1:6" x14ac:dyDescent="0.25">
      <c r="A22" s="2" t="s">
        <v>39</v>
      </c>
      <c r="B22" s="2" t="s">
        <v>40</v>
      </c>
      <c r="C22" s="4">
        <v>0</v>
      </c>
      <c r="D22" s="4">
        <v>0</v>
      </c>
      <c r="E22" s="4">
        <v>0</v>
      </c>
      <c r="F22" s="4">
        <v>0</v>
      </c>
    </row>
    <row r="23" spans="1:6" x14ac:dyDescent="0.25">
      <c r="A23" s="2" t="s">
        <v>41</v>
      </c>
      <c r="B23" s="2" t="s">
        <v>42</v>
      </c>
      <c r="C23" s="4">
        <v>0</v>
      </c>
      <c r="D23" s="4">
        <v>0</v>
      </c>
      <c r="E23" s="4">
        <v>0</v>
      </c>
      <c r="F23" s="4">
        <v>0</v>
      </c>
    </row>
    <row r="24" spans="1:6" x14ac:dyDescent="0.25">
      <c r="A24" s="2" t="s">
        <v>43</v>
      </c>
      <c r="B24" s="2" t="s">
        <v>44</v>
      </c>
      <c r="C24" s="4">
        <v>0</v>
      </c>
      <c r="D24" s="4">
        <v>0</v>
      </c>
      <c r="E24" s="4">
        <v>0</v>
      </c>
      <c r="F24" s="4">
        <v>0</v>
      </c>
    </row>
    <row r="25" spans="1:6" x14ac:dyDescent="0.25">
      <c r="A25" s="2" t="s">
        <v>45</v>
      </c>
      <c r="B25" s="2" t="s">
        <v>46</v>
      </c>
      <c r="C25" s="4">
        <v>0</v>
      </c>
      <c r="D25" s="4">
        <v>0</v>
      </c>
      <c r="E25" s="4">
        <v>0</v>
      </c>
      <c r="F25" s="4">
        <v>0</v>
      </c>
    </row>
    <row r="26" spans="1:6" x14ac:dyDescent="0.25">
      <c r="A26" s="2" t="s">
        <v>47</v>
      </c>
      <c r="B26" s="2" t="s">
        <v>48</v>
      </c>
      <c r="C26" s="4">
        <v>0</v>
      </c>
      <c r="D26" s="4">
        <v>0</v>
      </c>
      <c r="E26" s="4">
        <v>0</v>
      </c>
      <c r="F26" s="4">
        <v>0</v>
      </c>
    </row>
    <row r="27" spans="1:6" x14ac:dyDescent="0.25">
      <c r="A27" s="2" t="s">
        <v>49</v>
      </c>
      <c r="B27" s="2" t="s">
        <v>50</v>
      </c>
      <c r="C27" s="4">
        <v>0</v>
      </c>
      <c r="D27" s="4">
        <v>0</v>
      </c>
      <c r="E27" s="4">
        <v>0</v>
      </c>
      <c r="F27" s="4">
        <v>0</v>
      </c>
    </row>
    <row r="28" spans="1:6" x14ac:dyDescent="0.25">
      <c r="A28" s="2" t="s">
        <v>51</v>
      </c>
      <c r="B28" s="2" t="s">
        <v>52</v>
      </c>
      <c r="C28" s="4">
        <v>0</v>
      </c>
      <c r="D28" s="4">
        <v>0</v>
      </c>
      <c r="E28" s="4">
        <v>0</v>
      </c>
      <c r="F28" s="4">
        <v>0</v>
      </c>
    </row>
    <row r="29" spans="1:6" x14ac:dyDescent="0.25">
      <c r="A29" s="2" t="s">
        <v>53</v>
      </c>
      <c r="B29" s="2" t="s">
        <v>52</v>
      </c>
      <c r="C29" s="4">
        <v>0</v>
      </c>
      <c r="D29" s="4">
        <v>0</v>
      </c>
      <c r="E29" s="4">
        <v>0</v>
      </c>
      <c r="F29" s="4">
        <v>0</v>
      </c>
    </row>
    <row r="30" spans="1:6" x14ac:dyDescent="0.25">
      <c r="A30" s="2" t="s">
        <v>54</v>
      </c>
      <c r="B30" s="2" t="s">
        <v>55</v>
      </c>
      <c r="C30" s="4">
        <v>0</v>
      </c>
      <c r="D30" s="4">
        <v>0</v>
      </c>
      <c r="E30" s="4">
        <v>0</v>
      </c>
      <c r="F30" s="4">
        <v>0</v>
      </c>
    </row>
    <row r="31" spans="1:6" x14ac:dyDescent="0.25">
      <c r="A31" s="2" t="s">
        <v>56</v>
      </c>
      <c r="B31" s="2" t="s">
        <v>57</v>
      </c>
      <c r="C31" s="4">
        <v>0</v>
      </c>
      <c r="D31" s="4">
        <v>0</v>
      </c>
      <c r="E31" s="4">
        <v>0</v>
      </c>
      <c r="F31" s="4">
        <v>0</v>
      </c>
    </row>
    <row r="32" spans="1:6" x14ac:dyDescent="0.25">
      <c r="A32" s="2" t="s">
        <v>58</v>
      </c>
      <c r="B32" s="2" t="s">
        <v>57</v>
      </c>
      <c r="C32" s="4">
        <v>0</v>
      </c>
      <c r="D32" s="4">
        <v>0</v>
      </c>
      <c r="E32" s="4">
        <v>0</v>
      </c>
      <c r="F32" s="4">
        <v>0</v>
      </c>
    </row>
    <row r="33" spans="1:6" x14ac:dyDescent="0.25">
      <c r="A33" s="2" t="s">
        <v>59</v>
      </c>
      <c r="B33" s="2" t="s">
        <v>60</v>
      </c>
      <c r="C33" s="4">
        <v>561914181</v>
      </c>
      <c r="D33" s="4">
        <v>321881885</v>
      </c>
      <c r="E33" s="4">
        <v>325971341</v>
      </c>
      <c r="F33" s="4">
        <v>557824725</v>
      </c>
    </row>
    <row r="34" spans="1:6" x14ac:dyDescent="0.25">
      <c r="A34" s="2" t="s">
        <v>61</v>
      </c>
      <c r="B34" s="2" t="s">
        <v>62</v>
      </c>
      <c r="C34" s="4">
        <v>0</v>
      </c>
      <c r="D34" s="4">
        <v>0</v>
      </c>
      <c r="E34" s="4">
        <v>0</v>
      </c>
      <c r="F34" s="4">
        <v>0</v>
      </c>
    </row>
    <row r="35" spans="1:6" x14ac:dyDescent="0.25">
      <c r="A35" s="2" t="s">
        <v>63</v>
      </c>
      <c r="B35" s="2" t="s">
        <v>62</v>
      </c>
      <c r="C35" s="4">
        <v>0</v>
      </c>
      <c r="D35" s="4">
        <v>0</v>
      </c>
      <c r="E35" s="4">
        <v>0</v>
      </c>
      <c r="F35" s="4">
        <v>0</v>
      </c>
    </row>
    <row r="36" spans="1:6" ht="30" x14ac:dyDescent="0.25">
      <c r="A36" s="2" t="s">
        <v>64</v>
      </c>
      <c r="B36" s="2" t="s">
        <v>65</v>
      </c>
      <c r="C36" s="4">
        <v>0</v>
      </c>
      <c r="D36" s="4">
        <v>0</v>
      </c>
      <c r="E36" s="4">
        <v>0</v>
      </c>
      <c r="F36" s="4">
        <v>0</v>
      </c>
    </row>
    <row r="37" spans="1:6" ht="30" x14ac:dyDescent="0.25">
      <c r="A37" s="2" t="s">
        <v>66</v>
      </c>
      <c r="B37" s="2" t="s">
        <v>65</v>
      </c>
      <c r="C37" s="4">
        <v>0</v>
      </c>
      <c r="D37" s="4">
        <v>0</v>
      </c>
      <c r="E37" s="4">
        <v>0</v>
      </c>
      <c r="F37" s="4">
        <v>0</v>
      </c>
    </row>
    <row r="38" spans="1:6" x14ac:dyDescent="0.25">
      <c r="A38" s="2" t="s">
        <v>67</v>
      </c>
      <c r="B38" s="2" t="s">
        <v>68</v>
      </c>
      <c r="C38" s="4">
        <v>0</v>
      </c>
      <c r="D38" s="4">
        <v>0</v>
      </c>
      <c r="E38" s="4">
        <v>0</v>
      </c>
      <c r="F38" s="4">
        <v>0</v>
      </c>
    </row>
    <row r="39" spans="1:6" x14ac:dyDescent="0.25">
      <c r="A39" s="2" t="s">
        <v>69</v>
      </c>
      <c r="B39" s="2" t="s">
        <v>68</v>
      </c>
      <c r="C39" s="4">
        <v>0</v>
      </c>
      <c r="D39" s="4">
        <v>0</v>
      </c>
      <c r="E39" s="4">
        <v>0</v>
      </c>
      <c r="F39" s="4">
        <v>0</v>
      </c>
    </row>
    <row r="40" spans="1:6" x14ac:dyDescent="0.25">
      <c r="A40" s="2" t="s">
        <v>70</v>
      </c>
      <c r="B40" s="2" t="s">
        <v>71</v>
      </c>
      <c r="C40" s="4">
        <v>501796848</v>
      </c>
      <c r="D40" s="4">
        <v>321881885</v>
      </c>
      <c r="E40" s="4">
        <v>325971341</v>
      </c>
      <c r="F40" s="4">
        <v>497707392</v>
      </c>
    </row>
    <row r="41" spans="1:6" x14ac:dyDescent="0.25">
      <c r="A41" s="2" t="s">
        <v>72</v>
      </c>
      <c r="B41" s="2" t="s">
        <v>71</v>
      </c>
      <c r="C41" s="4">
        <v>501796848</v>
      </c>
      <c r="D41" s="4">
        <v>321881885</v>
      </c>
      <c r="E41" s="4">
        <v>325971341</v>
      </c>
      <c r="F41" s="4">
        <v>497707392</v>
      </c>
    </row>
    <row r="42" spans="1:6" x14ac:dyDescent="0.25">
      <c r="A42" s="2" t="s">
        <v>73</v>
      </c>
      <c r="B42" s="2" t="s">
        <v>74</v>
      </c>
      <c r="C42" s="4">
        <v>56290564</v>
      </c>
      <c r="D42" s="4">
        <v>0</v>
      </c>
      <c r="E42" s="4">
        <v>0</v>
      </c>
      <c r="F42" s="4">
        <v>56290564</v>
      </c>
    </row>
    <row r="43" spans="1:6" x14ac:dyDescent="0.25">
      <c r="A43" s="2" t="s">
        <v>75</v>
      </c>
      <c r="B43" s="2" t="s">
        <v>74</v>
      </c>
      <c r="C43" s="4">
        <v>56290564</v>
      </c>
      <c r="D43" s="4">
        <v>0</v>
      </c>
      <c r="E43" s="4">
        <v>0</v>
      </c>
      <c r="F43" s="4">
        <v>56290564</v>
      </c>
    </row>
    <row r="44" spans="1:6" x14ac:dyDescent="0.25">
      <c r="A44" s="2" t="s">
        <v>76</v>
      </c>
      <c r="B44" s="2" t="s">
        <v>77</v>
      </c>
      <c r="C44" s="4">
        <v>5</v>
      </c>
      <c r="D44" s="4">
        <v>0</v>
      </c>
      <c r="E44" s="4">
        <v>0</v>
      </c>
      <c r="F44" s="4">
        <v>5</v>
      </c>
    </row>
    <row r="45" spans="1:6" x14ac:dyDescent="0.25">
      <c r="A45" s="2" t="s">
        <v>78</v>
      </c>
      <c r="B45" s="2" t="s">
        <v>77</v>
      </c>
      <c r="C45" s="4">
        <v>5</v>
      </c>
      <c r="D45" s="4">
        <v>0</v>
      </c>
      <c r="E45" s="4">
        <v>0</v>
      </c>
      <c r="F45" s="4">
        <v>5</v>
      </c>
    </row>
    <row r="46" spans="1:6" x14ac:dyDescent="0.25">
      <c r="A46" s="2" t="s">
        <v>79</v>
      </c>
      <c r="B46" s="2" t="s">
        <v>80</v>
      </c>
      <c r="C46" s="4">
        <v>0</v>
      </c>
      <c r="D46" s="4">
        <v>0</v>
      </c>
      <c r="E46" s="4">
        <v>0</v>
      </c>
      <c r="F46" s="4">
        <v>0</v>
      </c>
    </row>
    <row r="47" spans="1:6" x14ac:dyDescent="0.25">
      <c r="A47" s="2" t="s">
        <v>81</v>
      </c>
      <c r="B47" s="2" t="s">
        <v>80</v>
      </c>
      <c r="C47" s="4">
        <v>0</v>
      </c>
      <c r="D47" s="4">
        <v>0</v>
      </c>
      <c r="E47" s="4">
        <v>0</v>
      </c>
      <c r="F47" s="4">
        <v>0</v>
      </c>
    </row>
    <row r="48" spans="1:6" x14ac:dyDescent="0.25">
      <c r="A48" s="2" t="s">
        <v>82</v>
      </c>
      <c r="B48" s="2" t="s">
        <v>83</v>
      </c>
      <c r="C48" s="4">
        <v>3826764</v>
      </c>
      <c r="D48" s="4">
        <v>0</v>
      </c>
      <c r="E48" s="4">
        <v>0</v>
      </c>
      <c r="F48" s="4">
        <v>3826764</v>
      </c>
    </row>
    <row r="49" spans="1:6" x14ac:dyDescent="0.25">
      <c r="A49" s="2" t="s">
        <v>84</v>
      </c>
      <c r="B49" s="2" t="s">
        <v>83</v>
      </c>
      <c r="C49" s="4">
        <v>3826764</v>
      </c>
      <c r="D49" s="4">
        <v>0</v>
      </c>
      <c r="E49" s="4">
        <v>0</v>
      </c>
      <c r="F49" s="4">
        <v>3826764</v>
      </c>
    </row>
    <row r="50" spans="1:6" x14ac:dyDescent="0.25">
      <c r="A50" s="2" t="s">
        <v>85</v>
      </c>
      <c r="B50" s="2" t="s">
        <v>86</v>
      </c>
      <c r="C50" s="4">
        <v>15111773</v>
      </c>
      <c r="D50" s="4">
        <v>0</v>
      </c>
      <c r="E50" s="4">
        <v>0</v>
      </c>
      <c r="F50" s="4">
        <v>15111773</v>
      </c>
    </row>
    <row r="51" spans="1:6" x14ac:dyDescent="0.25">
      <c r="A51" s="2" t="s">
        <v>87</v>
      </c>
      <c r="B51" s="2" t="s">
        <v>88</v>
      </c>
      <c r="C51" s="4">
        <v>15111773</v>
      </c>
      <c r="D51" s="4">
        <v>0</v>
      </c>
      <c r="E51" s="4">
        <v>0</v>
      </c>
      <c r="F51" s="4">
        <v>15111773</v>
      </c>
    </row>
    <row r="52" spans="1:6" x14ac:dyDescent="0.25">
      <c r="A52" s="2" t="s">
        <v>89</v>
      </c>
      <c r="B52" s="2" t="s">
        <v>88</v>
      </c>
      <c r="C52" s="4">
        <v>15111773</v>
      </c>
      <c r="D52" s="4">
        <v>0</v>
      </c>
      <c r="E52" s="4">
        <v>0</v>
      </c>
      <c r="F52" s="4">
        <v>15111773</v>
      </c>
    </row>
    <row r="53" spans="1:6" ht="30" x14ac:dyDescent="0.25">
      <c r="A53" s="2" t="s">
        <v>90</v>
      </c>
      <c r="B53" s="2" t="s">
        <v>91</v>
      </c>
      <c r="C53" s="4">
        <v>-351998890.85000002</v>
      </c>
      <c r="D53" s="4">
        <v>0</v>
      </c>
      <c r="E53" s="4">
        <v>0</v>
      </c>
      <c r="F53" s="4">
        <v>-351998890.85000002</v>
      </c>
    </row>
    <row r="54" spans="1:6" x14ac:dyDescent="0.25">
      <c r="A54" s="2" t="s">
        <v>92</v>
      </c>
      <c r="B54" s="2" t="s">
        <v>93</v>
      </c>
      <c r="C54" s="4">
        <v>0</v>
      </c>
      <c r="D54" s="4">
        <v>0</v>
      </c>
      <c r="E54" s="4">
        <v>0</v>
      </c>
      <c r="F54" s="4">
        <v>0</v>
      </c>
    </row>
    <row r="55" spans="1:6" x14ac:dyDescent="0.25">
      <c r="A55" s="2" t="s">
        <v>94</v>
      </c>
      <c r="B55" s="2" t="s">
        <v>95</v>
      </c>
      <c r="C55" s="4">
        <v>0</v>
      </c>
      <c r="D55" s="4">
        <v>0</v>
      </c>
      <c r="E55" s="4">
        <v>0</v>
      </c>
      <c r="F55" s="4">
        <v>0</v>
      </c>
    </row>
    <row r="56" spans="1:6" x14ac:dyDescent="0.25">
      <c r="A56" s="2" t="s">
        <v>96</v>
      </c>
      <c r="B56" s="2" t="s">
        <v>83</v>
      </c>
      <c r="C56" s="4">
        <v>-351998890.85000002</v>
      </c>
      <c r="D56" s="4">
        <v>0</v>
      </c>
      <c r="E56" s="4">
        <v>0</v>
      </c>
      <c r="F56" s="4">
        <v>-351998890.85000002</v>
      </c>
    </row>
    <row r="57" spans="1:6" x14ac:dyDescent="0.25">
      <c r="A57" s="2" t="s">
        <v>97</v>
      </c>
      <c r="B57" s="2" t="s">
        <v>83</v>
      </c>
      <c r="C57" s="4">
        <v>-351998890.85000002</v>
      </c>
      <c r="D57" s="4">
        <v>0</v>
      </c>
      <c r="E57" s="4">
        <v>0</v>
      </c>
      <c r="F57" s="4">
        <v>-351998890.85000002</v>
      </c>
    </row>
    <row r="58" spans="1:6" x14ac:dyDescent="0.25">
      <c r="A58" s="2" t="s">
        <v>98</v>
      </c>
      <c r="B58" s="2" t="s">
        <v>99</v>
      </c>
      <c r="C58" s="4">
        <v>0</v>
      </c>
      <c r="D58" s="4">
        <v>0</v>
      </c>
      <c r="E58" s="4">
        <v>0</v>
      </c>
      <c r="F58" s="4">
        <v>0</v>
      </c>
    </row>
    <row r="59" spans="1:6" x14ac:dyDescent="0.25">
      <c r="A59" s="2" t="s">
        <v>100</v>
      </c>
      <c r="B59" s="2" t="s">
        <v>101</v>
      </c>
      <c r="C59" s="4">
        <v>0</v>
      </c>
      <c r="D59" s="4">
        <v>0</v>
      </c>
      <c r="E59" s="4">
        <v>0</v>
      </c>
      <c r="F59" s="4">
        <v>0</v>
      </c>
    </row>
    <row r="60" spans="1:6" x14ac:dyDescent="0.25">
      <c r="A60" s="2" t="s">
        <v>102</v>
      </c>
      <c r="B60" s="2" t="s">
        <v>103</v>
      </c>
      <c r="C60" s="4">
        <v>0</v>
      </c>
      <c r="D60" s="4">
        <v>0</v>
      </c>
      <c r="E60" s="4">
        <v>0</v>
      </c>
      <c r="F60" s="4">
        <v>0</v>
      </c>
    </row>
    <row r="61" spans="1:6" x14ac:dyDescent="0.25">
      <c r="A61" s="2" t="s">
        <v>104</v>
      </c>
      <c r="B61" s="2" t="s">
        <v>103</v>
      </c>
      <c r="C61" s="4">
        <v>0</v>
      </c>
      <c r="D61" s="4">
        <v>0</v>
      </c>
      <c r="E61" s="4">
        <v>0</v>
      </c>
      <c r="F61" s="4">
        <v>0</v>
      </c>
    </row>
    <row r="62" spans="1:6" x14ac:dyDescent="0.25">
      <c r="A62" s="2" t="s">
        <v>105</v>
      </c>
      <c r="B62" s="2" t="s">
        <v>106</v>
      </c>
      <c r="C62" s="4">
        <v>0</v>
      </c>
      <c r="D62" s="4">
        <v>0</v>
      </c>
      <c r="E62" s="4">
        <v>0</v>
      </c>
      <c r="F62" s="4">
        <v>0</v>
      </c>
    </row>
    <row r="63" spans="1:6" x14ac:dyDescent="0.25">
      <c r="A63" s="2" t="s">
        <v>107</v>
      </c>
      <c r="B63" s="2" t="s">
        <v>106</v>
      </c>
      <c r="C63" s="4">
        <v>0</v>
      </c>
      <c r="D63" s="4">
        <v>0</v>
      </c>
      <c r="E63" s="4">
        <v>0</v>
      </c>
      <c r="F63" s="4">
        <v>0</v>
      </c>
    </row>
    <row r="64" spans="1:6" x14ac:dyDescent="0.25">
      <c r="A64" s="2" t="s">
        <v>108</v>
      </c>
      <c r="B64" s="2" t="s">
        <v>109</v>
      </c>
      <c r="C64" s="4">
        <v>0</v>
      </c>
      <c r="D64" s="4">
        <v>0</v>
      </c>
      <c r="E64" s="4">
        <v>0</v>
      </c>
      <c r="F64" s="4">
        <v>0</v>
      </c>
    </row>
    <row r="65" spans="1:6" x14ac:dyDescent="0.25">
      <c r="A65" s="2" t="s">
        <v>110</v>
      </c>
      <c r="B65" s="2" t="s">
        <v>109</v>
      </c>
      <c r="C65" s="4">
        <v>0</v>
      </c>
      <c r="D65" s="4">
        <v>0</v>
      </c>
      <c r="E65" s="4">
        <v>0</v>
      </c>
      <c r="F65" s="4">
        <v>0</v>
      </c>
    </row>
    <row r="66" spans="1:6" x14ac:dyDescent="0.25">
      <c r="A66" s="2" t="s">
        <v>111</v>
      </c>
      <c r="B66" s="2" t="s">
        <v>112</v>
      </c>
      <c r="C66" s="4">
        <v>202417017446.29001</v>
      </c>
      <c r="D66" s="4">
        <v>660126272.74000001</v>
      </c>
      <c r="E66" s="4">
        <v>1785859612.6400001</v>
      </c>
      <c r="F66" s="4">
        <v>201291284106.39001</v>
      </c>
    </row>
    <row r="67" spans="1:6" x14ac:dyDescent="0.25">
      <c r="A67" s="2" t="s">
        <v>113</v>
      </c>
      <c r="B67" s="2" t="s">
        <v>114</v>
      </c>
      <c r="C67" s="4">
        <v>25990211992</v>
      </c>
      <c r="D67" s="4">
        <v>0</v>
      </c>
      <c r="E67" s="4">
        <v>0</v>
      </c>
      <c r="F67" s="4">
        <v>25990211992</v>
      </c>
    </row>
    <row r="68" spans="1:6" x14ac:dyDescent="0.25">
      <c r="A68" s="2" t="s">
        <v>115</v>
      </c>
      <c r="B68" s="2" t="s">
        <v>116</v>
      </c>
      <c r="C68" s="4">
        <v>25990211992</v>
      </c>
      <c r="D68" s="4">
        <v>0</v>
      </c>
      <c r="E68" s="4">
        <v>0</v>
      </c>
      <c r="F68" s="4">
        <v>25990211992</v>
      </c>
    </row>
    <row r="69" spans="1:6" x14ac:dyDescent="0.25">
      <c r="A69" s="2" t="s">
        <v>117</v>
      </c>
      <c r="B69" s="2" t="s">
        <v>116</v>
      </c>
      <c r="C69" s="4">
        <v>25990211992</v>
      </c>
      <c r="D69" s="4">
        <v>0</v>
      </c>
      <c r="E69" s="4">
        <v>0</v>
      </c>
      <c r="F69" s="4">
        <v>25990211992</v>
      </c>
    </row>
    <row r="70" spans="1:6" x14ac:dyDescent="0.25">
      <c r="A70" s="2" t="s">
        <v>118</v>
      </c>
      <c r="B70" s="2" t="s">
        <v>119</v>
      </c>
      <c r="C70" s="4">
        <v>13116897376.9</v>
      </c>
      <c r="D70" s="4">
        <v>124089800</v>
      </c>
      <c r="E70" s="4">
        <v>36483200</v>
      </c>
      <c r="F70" s="4">
        <v>13204503976.9</v>
      </c>
    </row>
    <row r="71" spans="1:6" x14ac:dyDescent="0.25">
      <c r="A71" s="2" t="s">
        <v>120</v>
      </c>
      <c r="B71" s="2" t="s">
        <v>121</v>
      </c>
      <c r="C71" s="4">
        <v>13059598276.93</v>
      </c>
      <c r="D71" s="4">
        <v>0</v>
      </c>
      <c r="E71" s="4">
        <v>0</v>
      </c>
      <c r="F71" s="4">
        <v>13059598276.93</v>
      </c>
    </row>
    <row r="72" spans="1:6" x14ac:dyDescent="0.25">
      <c r="A72" s="2" t="s">
        <v>122</v>
      </c>
      <c r="B72" s="2" t="s">
        <v>123</v>
      </c>
      <c r="C72" s="4">
        <v>0</v>
      </c>
      <c r="D72" s="4">
        <v>0</v>
      </c>
      <c r="E72" s="4">
        <v>0</v>
      </c>
      <c r="F72" s="4">
        <v>0</v>
      </c>
    </row>
    <row r="73" spans="1:6" x14ac:dyDescent="0.25">
      <c r="A73" s="2" t="s">
        <v>124</v>
      </c>
      <c r="B73" s="2" t="s">
        <v>125</v>
      </c>
      <c r="C73" s="4">
        <v>0</v>
      </c>
      <c r="D73" s="4">
        <v>0</v>
      </c>
      <c r="E73" s="4">
        <v>0</v>
      </c>
      <c r="F73" s="4">
        <v>0</v>
      </c>
    </row>
    <row r="74" spans="1:6" x14ac:dyDescent="0.25">
      <c r="A74" s="2" t="s">
        <v>126</v>
      </c>
      <c r="B74" s="2" t="s">
        <v>127</v>
      </c>
      <c r="C74" s="4">
        <v>13059598276.93</v>
      </c>
      <c r="D74" s="4">
        <v>0</v>
      </c>
      <c r="E74" s="4">
        <v>0</v>
      </c>
      <c r="F74" s="4">
        <v>13059598276.93</v>
      </c>
    </row>
    <row r="75" spans="1:6" x14ac:dyDescent="0.25">
      <c r="A75" s="2" t="s">
        <v>128</v>
      </c>
      <c r="B75" s="2" t="s">
        <v>129</v>
      </c>
      <c r="C75" s="4">
        <v>0</v>
      </c>
      <c r="D75" s="4">
        <v>0</v>
      </c>
      <c r="E75" s="4">
        <v>0</v>
      </c>
      <c r="F75" s="4">
        <v>0</v>
      </c>
    </row>
    <row r="76" spans="1:6" x14ac:dyDescent="0.25">
      <c r="A76" s="2" t="s">
        <v>130</v>
      </c>
      <c r="B76" s="2" t="s">
        <v>131</v>
      </c>
      <c r="C76" s="4">
        <v>0</v>
      </c>
      <c r="D76" s="4">
        <v>0</v>
      </c>
      <c r="E76" s="4">
        <v>0</v>
      </c>
      <c r="F76" s="4">
        <v>0</v>
      </c>
    </row>
    <row r="77" spans="1:6" x14ac:dyDescent="0.25">
      <c r="A77" s="2" t="s">
        <v>132</v>
      </c>
      <c r="B77" s="2" t="s">
        <v>133</v>
      </c>
      <c r="C77" s="4">
        <v>0</v>
      </c>
      <c r="D77" s="4">
        <v>0</v>
      </c>
      <c r="E77" s="4">
        <v>0</v>
      </c>
      <c r="F77" s="4">
        <v>0</v>
      </c>
    </row>
    <row r="78" spans="1:6" x14ac:dyDescent="0.25">
      <c r="A78" s="2" t="s">
        <v>134</v>
      </c>
      <c r="B78" s="2" t="s">
        <v>135</v>
      </c>
      <c r="C78" s="4">
        <v>57299099.969999999</v>
      </c>
      <c r="D78" s="4">
        <v>0</v>
      </c>
      <c r="E78" s="4">
        <v>0</v>
      </c>
      <c r="F78" s="4">
        <v>57299099.969999999</v>
      </c>
    </row>
    <row r="79" spans="1:6" x14ac:dyDescent="0.25">
      <c r="A79" s="2" t="s">
        <v>136</v>
      </c>
      <c r="B79" s="2" t="s">
        <v>137</v>
      </c>
      <c r="C79" s="4">
        <v>8996999.9700000007</v>
      </c>
      <c r="D79" s="4">
        <v>0</v>
      </c>
      <c r="E79" s="4">
        <v>0</v>
      </c>
      <c r="F79" s="4">
        <v>8996999.9700000007</v>
      </c>
    </row>
    <row r="80" spans="1:6" x14ac:dyDescent="0.25">
      <c r="A80" s="2" t="s">
        <v>138</v>
      </c>
      <c r="B80" s="2" t="s">
        <v>139</v>
      </c>
      <c r="C80" s="4">
        <v>48302100</v>
      </c>
      <c r="D80" s="4">
        <v>0</v>
      </c>
      <c r="E80" s="4">
        <v>0</v>
      </c>
      <c r="F80" s="4">
        <v>48302100</v>
      </c>
    </row>
    <row r="81" spans="1:6" x14ac:dyDescent="0.25">
      <c r="A81" s="2" t="s">
        <v>140</v>
      </c>
      <c r="B81" s="2" t="s">
        <v>141</v>
      </c>
      <c r="C81" s="4">
        <v>0</v>
      </c>
      <c r="D81" s="4">
        <v>0</v>
      </c>
      <c r="E81" s="4">
        <v>0</v>
      </c>
      <c r="F81" s="4">
        <v>0</v>
      </c>
    </row>
    <row r="82" spans="1:6" x14ac:dyDescent="0.25">
      <c r="A82" s="2" t="s">
        <v>142</v>
      </c>
      <c r="B82" s="2" t="s">
        <v>143</v>
      </c>
      <c r="C82" s="4">
        <v>0</v>
      </c>
      <c r="D82" s="4">
        <v>124089800</v>
      </c>
      <c r="E82" s="4">
        <v>36483200</v>
      </c>
      <c r="F82" s="4">
        <v>87606600</v>
      </c>
    </row>
    <row r="83" spans="1:6" x14ac:dyDescent="0.25">
      <c r="A83" s="2" t="s">
        <v>144</v>
      </c>
      <c r="B83" s="2" t="s">
        <v>145</v>
      </c>
      <c r="C83" s="4">
        <v>0</v>
      </c>
      <c r="D83" s="4">
        <v>42335800</v>
      </c>
      <c r="E83" s="4">
        <v>27106000</v>
      </c>
      <c r="F83" s="4">
        <v>15229800</v>
      </c>
    </row>
    <row r="84" spans="1:6" x14ac:dyDescent="0.25">
      <c r="A84" s="2" t="s">
        <v>146</v>
      </c>
      <c r="B84" s="2" t="s">
        <v>147</v>
      </c>
      <c r="C84" s="4">
        <v>0</v>
      </c>
      <c r="D84" s="4">
        <v>81754000</v>
      </c>
      <c r="E84" s="4">
        <v>9377200</v>
      </c>
      <c r="F84" s="4">
        <v>72376800</v>
      </c>
    </row>
    <row r="85" spans="1:6" x14ac:dyDescent="0.25">
      <c r="A85" s="2" t="s">
        <v>148</v>
      </c>
      <c r="B85" s="2" t="s">
        <v>149</v>
      </c>
      <c r="C85" s="4">
        <v>0</v>
      </c>
      <c r="D85" s="4">
        <v>0</v>
      </c>
      <c r="E85" s="4">
        <v>0</v>
      </c>
      <c r="F85" s="4">
        <v>0</v>
      </c>
    </row>
    <row r="86" spans="1:6" ht="30" x14ac:dyDescent="0.25">
      <c r="A86" s="2" t="s">
        <v>150</v>
      </c>
      <c r="B86" s="2" t="s">
        <v>151</v>
      </c>
      <c r="C86" s="4">
        <v>0</v>
      </c>
      <c r="D86" s="4">
        <v>0</v>
      </c>
      <c r="E86" s="4">
        <v>0</v>
      </c>
      <c r="F86" s="4">
        <v>0</v>
      </c>
    </row>
    <row r="87" spans="1:6" x14ac:dyDescent="0.25">
      <c r="A87" s="2" t="s">
        <v>152</v>
      </c>
      <c r="B87" s="2" t="s">
        <v>153</v>
      </c>
      <c r="C87" s="4">
        <v>0</v>
      </c>
      <c r="D87" s="4">
        <v>0</v>
      </c>
      <c r="E87" s="4">
        <v>0</v>
      </c>
      <c r="F87" s="4">
        <v>0</v>
      </c>
    </row>
    <row r="88" spans="1:6" x14ac:dyDescent="0.25">
      <c r="A88" s="2" t="s">
        <v>154</v>
      </c>
      <c r="B88" s="2" t="s">
        <v>155</v>
      </c>
      <c r="C88" s="4">
        <v>0</v>
      </c>
      <c r="D88" s="4">
        <v>0</v>
      </c>
      <c r="E88" s="4">
        <v>0</v>
      </c>
      <c r="F88" s="4">
        <v>0</v>
      </c>
    </row>
    <row r="89" spans="1:6" x14ac:dyDescent="0.25">
      <c r="A89" s="2" t="s">
        <v>156</v>
      </c>
      <c r="B89" s="2" t="s">
        <v>157</v>
      </c>
      <c r="C89" s="4">
        <v>0</v>
      </c>
      <c r="D89" s="4">
        <v>0</v>
      </c>
      <c r="E89" s="4">
        <v>0</v>
      </c>
      <c r="F89" s="4">
        <v>0</v>
      </c>
    </row>
    <row r="90" spans="1:6" x14ac:dyDescent="0.25">
      <c r="A90" s="2" t="s">
        <v>158</v>
      </c>
      <c r="B90" s="2" t="s">
        <v>159</v>
      </c>
      <c r="C90" s="4">
        <v>0</v>
      </c>
      <c r="D90" s="4">
        <v>0</v>
      </c>
      <c r="E90" s="4">
        <v>0</v>
      </c>
      <c r="F90" s="4">
        <v>0</v>
      </c>
    </row>
    <row r="91" spans="1:6" x14ac:dyDescent="0.25">
      <c r="A91" s="2" t="s">
        <v>160</v>
      </c>
      <c r="B91" s="2" t="s">
        <v>159</v>
      </c>
      <c r="C91" s="4">
        <v>0</v>
      </c>
      <c r="D91" s="4">
        <v>0</v>
      </c>
      <c r="E91" s="4">
        <v>0</v>
      </c>
      <c r="F91" s="4">
        <v>0</v>
      </c>
    </row>
    <row r="92" spans="1:6" ht="30" x14ac:dyDescent="0.25">
      <c r="A92" s="2" t="s">
        <v>161</v>
      </c>
      <c r="B92" s="2" t="s">
        <v>162</v>
      </c>
      <c r="C92" s="4">
        <v>3952592119.6999998</v>
      </c>
      <c r="D92" s="4">
        <v>180123950.03</v>
      </c>
      <c r="E92" s="4">
        <v>457360098.43000001</v>
      </c>
      <c r="F92" s="4">
        <v>3675355971.3000002</v>
      </c>
    </row>
    <row r="93" spans="1:6" x14ac:dyDescent="0.25">
      <c r="A93" s="2" t="s">
        <v>163</v>
      </c>
      <c r="B93" s="2" t="s">
        <v>164</v>
      </c>
      <c r="C93" s="4">
        <v>0</v>
      </c>
      <c r="D93" s="4">
        <v>0</v>
      </c>
      <c r="E93" s="4">
        <v>0</v>
      </c>
      <c r="F93" s="4">
        <v>0</v>
      </c>
    </row>
    <row r="94" spans="1:6" x14ac:dyDescent="0.25">
      <c r="A94" s="2" t="s">
        <v>165</v>
      </c>
      <c r="B94" s="2" t="s">
        <v>166</v>
      </c>
      <c r="C94" s="4">
        <v>0</v>
      </c>
      <c r="D94" s="4">
        <v>0</v>
      </c>
      <c r="E94" s="4">
        <v>0</v>
      </c>
      <c r="F94" s="4">
        <v>0</v>
      </c>
    </row>
    <row r="95" spans="1:6" x14ac:dyDescent="0.25">
      <c r="A95" s="2" t="s">
        <v>167</v>
      </c>
      <c r="B95" s="2" t="s">
        <v>168</v>
      </c>
      <c r="C95" s="4">
        <v>14916744.17</v>
      </c>
      <c r="D95" s="4">
        <v>0</v>
      </c>
      <c r="E95" s="4">
        <v>0</v>
      </c>
      <c r="F95" s="4">
        <v>14916744.17</v>
      </c>
    </row>
    <row r="96" spans="1:6" x14ac:dyDescent="0.25">
      <c r="A96" s="2" t="s">
        <v>169</v>
      </c>
      <c r="B96" s="2" t="s">
        <v>170</v>
      </c>
      <c r="C96" s="4">
        <v>14916744.17</v>
      </c>
      <c r="D96" s="4">
        <v>0</v>
      </c>
      <c r="E96" s="4">
        <v>0</v>
      </c>
      <c r="F96" s="4">
        <v>14916744.17</v>
      </c>
    </row>
    <row r="97" spans="1:6" x14ac:dyDescent="0.25">
      <c r="A97" s="2" t="s">
        <v>171</v>
      </c>
      <c r="B97" s="2" t="s">
        <v>172</v>
      </c>
      <c r="C97" s="4">
        <v>0</v>
      </c>
      <c r="D97" s="4">
        <v>0</v>
      </c>
      <c r="E97" s="4">
        <v>0</v>
      </c>
      <c r="F97" s="4">
        <v>0</v>
      </c>
    </row>
    <row r="98" spans="1:6" x14ac:dyDescent="0.25">
      <c r="A98" s="2" t="s">
        <v>173</v>
      </c>
      <c r="B98" s="2" t="s">
        <v>121</v>
      </c>
      <c r="C98" s="4">
        <v>139608582.09999999</v>
      </c>
      <c r="D98" s="4">
        <v>44791053.57</v>
      </c>
      <c r="E98" s="4">
        <v>0.05</v>
      </c>
      <c r="F98" s="4">
        <v>184399635.62</v>
      </c>
    </row>
    <row r="99" spans="1:6" x14ac:dyDescent="0.25">
      <c r="A99" s="2" t="s">
        <v>174</v>
      </c>
      <c r="B99" s="2" t="s">
        <v>125</v>
      </c>
      <c r="C99" s="4">
        <v>0</v>
      </c>
      <c r="D99" s="4">
        <v>27508281.530000001</v>
      </c>
      <c r="E99" s="4">
        <v>0</v>
      </c>
      <c r="F99" s="4">
        <v>27508281.530000001</v>
      </c>
    </row>
    <row r="100" spans="1:6" x14ac:dyDescent="0.25">
      <c r="A100" s="2" t="s">
        <v>175</v>
      </c>
      <c r="B100" s="2" t="s">
        <v>127</v>
      </c>
      <c r="C100" s="4">
        <v>139608582.09999999</v>
      </c>
      <c r="D100" s="4">
        <v>17282772.039999999</v>
      </c>
      <c r="E100" s="4">
        <v>0.05</v>
      </c>
      <c r="F100" s="4">
        <v>156891354.09</v>
      </c>
    </row>
    <row r="101" spans="1:6" x14ac:dyDescent="0.25">
      <c r="A101" s="2" t="s">
        <v>176</v>
      </c>
      <c r="B101" s="2" t="s">
        <v>177</v>
      </c>
      <c r="C101" s="4">
        <v>0</v>
      </c>
      <c r="D101" s="4">
        <v>0</v>
      </c>
      <c r="E101" s="4">
        <v>0</v>
      </c>
      <c r="F101" s="4">
        <v>0</v>
      </c>
    </row>
    <row r="102" spans="1:6" x14ac:dyDescent="0.25">
      <c r="A102" s="2" t="s">
        <v>178</v>
      </c>
      <c r="B102" s="2" t="s">
        <v>131</v>
      </c>
      <c r="C102" s="4">
        <v>5025210</v>
      </c>
      <c r="D102" s="4">
        <v>0</v>
      </c>
      <c r="E102" s="4">
        <v>0</v>
      </c>
      <c r="F102" s="4">
        <v>5025210</v>
      </c>
    </row>
    <row r="103" spans="1:6" x14ac:dyDescent="0.25">
      <c r="A103" s="2" t="s">
        <v>179</v>
      </c>
      <c r="B103" s="2" t="s">
        <v>180</v>
      </c>
      <c r="C103" s="4">
        <v>0</v>
      </c>
      <c r="D103" s="4">
        <v>0</v>
      </c>
      <c r="E103" s="4">
        <v>0</v>
      </c>
      <c r="F103" s="4">
        <v>0</v>
      </c>
    </row>
    <row r="104" spans="1:6" x14ac:dyDescent="0.25">
      <c r="A104" s="2" t="s">
        <v>181</v>
      </c>
      <c r="B104" s="2" t="s">
        <v>133</v>
      </c>
      <c r="C104" s="4">
        <v>5025210</v>
      </c>
      <c r="D104" s="4">
        <v>0</v>
      </c>
      <c r="E104" s="4">
        <v>0</v>
      </c>
      <c r="F104" s="4">
        <v>5025210</v>
      </c>
    </row>
    <row r="105" spans="1:6" x14ac:dyDescent="0.25">
      <c r="A105" s="2" t="s">
        <v>182</v>
      </c>
      <c r="B105" s="2" t="s">
        <v>135</v>
      </c>
      <c r="C105" s="4">
        <v>212300874.33000001</v>
      </c>
      <c r="D105" s="4">
        <v>32739916.789999999</v>
      </c>
      <c r="E105" s="4">
        <v>8495224.5199999996</v>
      </c>
      <c r="F105" s="4">
        <v>236545566.59999999</v>
      </c>
    </row>
    <row r="106" spans="1:6" x14ac:dyDescent="0.25">
      <c r="A106" s="2" t="s">
        <v>183</v>
      </c>
      <c r="B106" s="2" t="s">
        <v>137</v>
      </c>
      <c r="C106" s="4">
        <v>85310688.909999996</v>
      </c>
      <c r="D106" s="4">
        <v>10118784.74</v>
      </c>
      <c r="E106" s="4">
        <v>3046731.52</v>
      </c>
      <c r="F106" s="4">
        <v>92382742.129999995</v>
      </c>
    </row>
    <row r="107" spans="1:6" x14ac:dyDescent="0.25">
      <c r="A107" s="2" t="s">
        <v>184</v>
      </c>
      <c r="B107" s="2" t="s">
        <v>139</v>
      </c>
      <c r="C107" s="4">
        <v>126990185.42</v>
      </c>
      <c r="D107" s="4">
        <v>22621132.050000001</v>
      </c>
      <c r="E107" s="4">
        <v>5448493</v>
      </c>
      <c r="F107" s="4">
        <v>144162824.47</v>
      </c>
    </row>
    <row r="108" spans="1:6" ht="30" x14ac:dyDescent="0.25">
      <c r="A108" s="2" t="s">
        <v>185</v>
      </c>
      <c r="B108" s="2" t="s">
        <v>186</v>
      </c>
      <c r="C108" s="4">
        <v>0</v>
      </c>
      <c r="D108" s="4">
        <v>0</v>
      </c>
      <c r="E108" s="4">
        <v>0</v>
      </c>
      <c r="F108" s="4">
        <v>0</v>
      </c>
    </row>
    <row r="109" spans="1:6" x14ac:dyDescent="0.25">
      <c r="A109" s="2" t="s">
        <v>187</v>
      </c>
      <c r="B109" s="2" t="s">
        <v>143</v>
      </c>
      <c r="C109" s="4">
        <v>1453397913.71</v>
      </c>
      <c r="D109" s="4">
        <v>102592979.67</v>
      </c>
      <c r="E109" s="4">
        <v>448864873.86000001</v>
      </c>
      <c r="F109" s="4">
        <v>1107126019.52</v>
      </c>
    </row>
    <row r="110" spans="1:6" x14ac:dyDescent="0.25">
      <c r="A110" s="2" t="s">
        <v>188</v>
      </c>
      <c r="B110" s="2" t="s">
        <v>145</v>
      </c>
      <c r="C110" s="4">
        <v>1171581731.1300001</v>
      </c>
      <c r="D110" s="4">
        <v>77780839.680000007</v>
      </c>
      <c r="E110" s="4">
        <v>448864873.86000001</v>
      </c>
      <c r="F110" s="4">
        <v>800497696.95000005</v>
      </c>
    </row>
    <row r="111" spans="1:6" x14ac:dyDescent="0.25">
      <c r="A111" s="2" t="s">
        <v>189</v>
      </c>
      <c r="B111" s="2" t="s">
        <v>147</v>
      </c>
      <c r="C111" s="4">
        <v>281816182.57999998</v>
      </c>
      <c r="D111" s="4">
        <v>24812139.989999998</v>
      </c>
      <c r="E111" s="4">
        <v>0</v>
      </c>
      <c r="F111" s="4">
        <v>306628322.56999999</v>
      </c>
    </row>
    <row r="112" spans="1:6" ht="30" x14ac:dyDescent="0.25">
      <c r="A112" s="2" t="s">
        <v>190</v>
      </c>
      <c r="B112" s="2" t="s">
        <v>151</v>
      </c>
      <c r="C112" s="4">
        <v>0</v>
      </c>
      <c r="D112" s="4">
        <v>0</v>
      </c>
      <c r="E112" s="4">
        <v>0</v>
      </c>
      <c r="F112" s="4">
        <v>0</v>
      </c>
    </row>
    <row r="113" spans="1:6" x14ac:dyDescent="0.25">
      <c r="A113" s="2" t="s">
        <v>191</v>
      </c>
      <c r="B113" s="2" t="s">
        <v>155</v>
      </c>
      <c r="C113" s="4">
        <v>2127342795.3900001</v>
      </c>
      <c r="D113" s="4">
        <v>0</v>
      </c>
      <c r="E113" s="4">
        <v>0</v>
      </c>
      <c r="F113" s="4">
        <v>2127342795.3900001</v>
      </c>
    </row>
    <row r="114" spans="1:6" x14ac:dyDescent="0.25">
      <c r="A114" s="2" t="s">
        <v>192</v>
      </c>
      <c r="B114" s="2" t="s">
        <v>193</v>
      </c>
      <c r="C114" s="4">
        <v>0</v>
      </c>
      <c r="D114" s="4">
        <v>0</v>
      </c>
      <c r="E114" s="4">
        <v>0</v>
      </c>
      <c r="F114" s="4">
        <v>0</v>
      </c>
    </row>
    <row r="115" spans="1:6" x14ac:dyDescent="0.25">
      <c r="A115" s="2" t="s">
        <v>194</v>
      </c>
      <c r="B115" s="2" t="s">
        <v>157</v>
      </c>
      <c r="C115" s="4">
        <v>2127342795.3900001</v>
      </c>
      <c r="D115" s="4">
        <v>0</v>
      </c>
      <c r="E115" s="4">
        <v>0</v>
      </c>
      <c r="F115" s="4">
        <v>2127342795.3900001</v>
      </c>
    </row>
    <row r="116" spans="1:6" x14ac:dyDescent="0.25">
      <c r="A116" s="2" t="s">
        <v>195</v>
      </c>
      <c r="B116" s="2" t="s">
        <v>196</v>
      </c>
      <c r="C116" s="4">
        <v>0</v>
      </c>
      <c r="D116" s="4">
        <v>0</v>
      </c>
      <c r="E116" s="4">
        <v>0</v>
      </c>
      <c r="F116" s="4">
        <v>0</v>
      </c>
    </row>
    <row r="117" spans="1:6" x14ac:dyDescent="0.25">
      <c r="A117" s="2" t="s">
        <v>197</v>
      </c>
      <c r="B117" s="2" t="s">
        <v>198</v>
      </c>
      <c r="C117" s="4">
        <v>0</v>
      </c>
      <c r="D117" s="4">
        <v>0</v>
      </c>
      <c r="E117" s="4">
        <v>0</v>
      </c>
      <c r="F117" s="4">
        <v>0</v>
      </c>
    </row>
    <row r="118" spans="1:6" x14ac:dyDescent="0.25">
      <c r="A118" s="2" t="s">
        <v>199</v>
      </c>
      <c r="B118" s="2" t="s">
        <v>200</v>
      </c>
      <c r="C118" s="4">
        <v>131931229691</v>
      </c>
      <c r="D118" s="4">
        <v>0</v>
      </c>
      <c r="E118" s="4">
        <v>0</v>
      </c>
      <c r="F118" s="4">
        <v>131931229691</v>
      </c>
    </row>
    <row r="119" spans="1:6" x14ac:dyDescent="0.25">
      <c r="A119" s="2" t="s">
        <v>201</v>
      </c>
      <c r="B119" s="2" t="s">
        <v>202</v>
      </c>
      <c r="C119" s="4">
        <v>131931229691</v>
      </c>
      <c r="D119" s="4">
        <v>0</v>
      </c>
      <c r="E119" s="4">
        <v>0</v>
      </c>
      <c r="F119" s="4">
        <v>131931229691</v>
      </c>
    </row>
    <row r="120" spans="1:6" x14ac:dyDescent="0.25">
      <c r="A120" s="2" t="s">
        <v>203</v>
      </c>
      <c r="B120" s="2" t="s">
        <v>202</v>
      </c>
      <c r="C120" s="4">
        <v>131931229691</v>
      </c>
      <c r="D120" s="4">
        <v>0</v>
      </c>
      <c r="E120" s="4">
        <v>0</v>
      </c>
      <c r="F120" s="4">
        <v>131931229691</v>
      </c>
    </row>
    <row r="121" spans="1:6" x14ac:dyDescent="0.25">
      <c r="A121" s="2" t="s">
        <v>204</v>
      </c>
      <c r="B121" s="2" t="s">
        <v>205</v>
      </c>
      <c r="C121" s="4">
        <v>1871948202.48</v>
      </c>
      <c r="D121" s="4">
        <v>0</v>
      </c>
      <c r="E121" s="4">
        <v>0</v>
      </c>
      <c r="F121" s="4">
        <v>1871948202.48</v>
      </c>
    </row>
    <row r="122" spans="1:6" x14ac:dyDescent="0.25">
      <c r="A122" s="2" t="s">
        <v>206</v>
      </c>
      <c r="B122" s="2" t="s">
        <v>166</v>
      </c>
      <c r="C122" s="4">
        <v>1871948202.48</v>
      </c>
      <c r="D122" s="4">
        <v>0</v>
      </c>
      <c r="E122" s="4">
        <v>0</v>
      </c>
      <c r="F122" s="4">
        <v>1871948202.48</v>
      </c>
    </row>
    <row r="123" spans="1:6" x14ac:dyDescent="0.25">
      <c r="A123" s="2" t="s">
        <v>207</v>
      </c>
      <c r="B123" s="2" t="s">
        <v>166</v>
      </c>
      <c r="C123" s="4">
        <v>1871948202.48</v>
      </c>
      <c r="D123" s="4">
        <v>0</v>
      </c>
      <c r="E123" s="4">
        <v>0</v>
      </c>
      <c r="F123" s="4">
        <v>1871948202.48</v>
      </c>
    </row>
    <row r="124" spans="1:6" x14ac:dyDescent="0.25">
      <c r="A124" s="2" t="s">
        <v>208</v>
      </c>
      <c r="B124" s="2" t="s">
        <v>209</v>
      </c>
      <c r="C124" s="4">
        <v>12851075.310000001</v>
      </c>
      <c r="D124" s="4">
        <v>0</v>
      </c>
      <c r="E124" s="4">
        <v>0.01</v>
      </c>
      <c r="F124" s="4">
        <v>12851075.300000001</v>
      </c>
    </row>
    <row r="125" spans="1:6" x14ac:dyDescent="0.25">
      <c r="A125" s="2" t="s">
        <v>210</v>
      </c>
      <c r="B125" s="2" t="s">
        <v>170</v>
      </c>
      <c r="C125" s="4">
        <v>12851075.310000001</v>
      </c>
      <c r="D125" s="4">
        <v>0</v>
      </c>
      <c r="E125" s="4">
        <v>0.01</v>
      </c>
      <c r="F125" s="4">
        <v>12851075.300000001</v>
      </c>
    </row>
    <row r="126" spans="1:6" x14ac:dyDescent="0.25">
      <c r="A126" s="2" t="s">
        <v>211</v>
      </c>
      <c r="B126" s="2" t="s">
        <v>170</v>
      </c>
      <c r="C126" s="4">
        <v>12851075.310000001</v>
      </c>
      <c r="D126" s="4">
        <v>0</v>
      </c>
      <c r="E126" s="4">
        <v>0.01</v>
      </c>
      <c r="F126" s="4">
        <v>12851075.300000001</v>
      </c>
    </row>
    <row r="127" spans="1:6" x14ac:dyDescent="0.25">
      <c r="A127" s="2" t="s">
        <v>212</v>
      </c>
      <c r="B127" s="2" t="s">
        <v>172</v>
      </c>
      <c r="C127" s="4">
        <v>0</v>
      </c>
      <c r="D127" s="4">
        <v>0</v>
      </c>
      <c r="E127" s="4">
        <v>0</v>
      </c>
      <c r="F127" s="4">
        <v>0</v>
      </c>
    </row>
    <row r="128" spans="1:6" x14ac:dyDescent="0.25">
      <c r="A128" s="2" t="s">
        <v>213</v>
      </c>
      <c r="B128" s="2" t="s">
        <v>172</v>
      </c>
      <c r="C128" s="4">
        <v>0</v>
      </c>
      <c r="D128" s="4">
        <v>0</v>
      </c>
      <c r="E128" s="4">
        <v>0</v>
      </c>
      <c r="F128" s="4">
        <v>0</v>
      </c>
    </row>
    <row r="129" spans="1:6" x14ac:dyDescent="0.25">
      <c r="A129" s="2" t="s">
        <v>214</v>
      </c>
      <c r="B129" s="2" t="s">
        <v>215</v>
      </c>
      <c r="C129" s="4">
        <v>20501941848.279999</v>
      </c>
      <c r="D129" s="4">
        <v>0</v>
      </c>
      <c r="E129" s="4">
        <v>44791053.659999996</v>
      </c>
      <c r="F129" s="4">
        <v>20457150794.619999</v>
      </c>
    </row>
    <row r="130" spans="1:6" x14ac:dyDescent="0.25">
      <c r="A130" s="2" t="s">
        <v>216</v>
      </c>
      <c r="B130" s="2" t="s">
        <v>125</v>
      </c>
      <c r="C130" s="4">
        <v>646144213.33000004</v>
      </c>
      <c r="D130" s="4">
        <v>0</v>
      </c>
      <c r="E130" s="4">
        <v>27508281.539999999</v>
      </c>
      <c r="F130" s="4">
        <v>618635931.78999996</v>
      </c>
    </row>
    <row r="131" spans="1:6" x14ac:dyDescent="0.25">
      <c r="A131" s="2" t="s">
        <v>217</v>
      </c>
      <c r="B131" s="2" t="s">
        <v>125</v>
      </c>
      <c r="C131" s="4">
        <v>646144213.33000004</v>
      </c>
      <c r="D131" s="4">
        <v>0</v>
      </c>
      <c r="E131" s="4">
        <v>27508281.539999999</v>
      </c>
      <c r="F131" s="4">
        <v>618635931.78999996</v>
      </c>
    </row>
    <row r="132" spans="1:6" x14ac:dyDescent="0.25">
      <c r="A132" s="2" t="s">
        <v>218</v>
      </c>
      <c r="B132" s="2" t="s">
        <v>127</v>
      </c>
      <c r="C132" s="4">
        <v>19855797634.950001</v>
      </c>
      <c r="D132" s="4">
        <v>0</v>
      </c>
      <c r="E132" s="4">
        <v>17282772.120000001</v>
      </c>
      <c r="F132" s="4">
        <v>19838514862.830002</v>
      </c>
    </row>
    <row r="133" spans="1:6" x14ac:dyDescent="0.25">
      <c r="A133" s="2" t="s">
        <v>219</v>
      </c>
      <c r="B133" s="2" t="s">
        <v>127</v>
      </c>
      <c r="C133" s="4">
        <v>19855797634.950001</v>
      </c>
      <c r="D133" s="4">
        <v>0</v>
      </c>
      <c r="E133" s="4">
        <v>17282772.120000001</v>
      </c>
      <c r="F133" s="4">
        <v>19838514862.830002</v>
      </c>
    </row>
    <row r="134" spans="1:6" x14ac:dyDescent="0.25">
      <c r="A134" s="2" t="s">
        <v>220</v>
      </c>
      <c r="B134" s="2" t="s">
        <v>221</v>
      </c>
      <c r="C134" s="4">
        <v>29056158.609999999</v>
      </c>
      <c r="D134" s="4">
        <v>0</v>
      </c>
      <c r="E134" s="4">
        <v>0</v>
      </c>
      <c r="F134" s="4">
        <v>29056158.609999999</v>
      </c>
    </row>
    <row r="135" spans="1:6" x14ac:dyDescent="0.25">
      <c r="A135" s="2" t="s">
        <v>222</v>
      </c>
      <c r="B135" s="2" t="s">
        <v>133</v>
      </c>
      <c r="C135" s="4">
        <v>29056158.609999999</v>
      </c>
      <c r="D135" s="4">
        <v>0</v>
      </c>
      <c r="E135" s="4">
        <v>0</v>
      </c>
      <c r="F135" s="4">
        <v>29056158.609999999</v>
      </c>
    </row>
    <row r="136" spans="1:6" x14ac:dyDescent="0.25">
      <c r="A136" s="2" t="s">
        <v>223</v>
      </c>
      <c r="B136" s="2" t="s">
        <v>133</v>
      </c>
      <c r="C136" s="4">
        <v>29056158.609999999</v>
      </c>
      <c r="D136" s="4">
        <v>0</v>
      </c>
      <c r="E136" s="4">
        <v>0</v>
      </c>
      <c r="F136" s="4">
        <v>29056158.609999999</v>
      </c>
    </row>
    <row r="137" spans="1:6" x14ac:dyDescent="0.25">
      <c r="A137" s="2" t="s">
        <v>224</v>
      </c>
      <c r="B137" s="2" t="s">
        <v>225</v>
      </c>
      <c r="C137" s="4">
        <v>0</v>
      </c>
      <c r="D137" s="4">
        <v>0</v>
      </c>
      <c r="E137" s="4">
        <v>0</v>
      </c>
      <c r="F137" s="4">
        <v>0</v>
      </c>
    </row>
    <row r="138" spans="1:6" x14ac:dyDescent="0.25">
      <c r="A138" s="2" t="s">
        <v>226</v>
      </c>
      <c r="B138" s="2" t="s">
        <v>225</v>
      </c>
      <c r="C138" s="4">
        <v>0</v>
      </c>
      <c r="D138" s="4">
        <v>0</v>
      </c>
      <c r="E138" s="4">
        <v>0</v>
      </c>
      <c r="F138" s="4">
        <v>0</v>
      </c>
    </row>
    <row r="139" spans="1:6" x14ac:dyDescent="0.25">
      <c r="A139" s="2" t="s">
        <v>227</v>
      </c>
      <c r="B139" s="2" t="s">
        <v>228</v>
      </c>
      <c r="C139" s="4">
        <v>5159092635.4099998</v>
      </c>
      <c r="D139" s="4">
        <v>8495225.5</v>
      </c>
      <c r="E139" s="4">
        <v>32739916.710000001</v>
      </c>
      <c r="F139" s="4">
        <v>5134847944.1999998</v>
      </c>
    </row>
    <row r="140" spans="1:6" x14ac:dyDescent="0.25">
      <c r="A140" s="2" t="s">
        <v>229</v>
      </c>
      <c r="B140" s="2" t="s">
        <v>137</v>
      </c>
      <c r="C140" s="4">
        <v>3514043495.75</v>
      </c>
      <c r="D140" s="4">
        <v>3046731.96</v>
      </c>
      <c r="E140" s="4">
        <v>10118784.689999999</v>
      </c>
      <c r="F140" s="4">
        <v>3506971443.02</v>
      </c>
    </row>
    <row r="141" spans="1:6" x14ac:dyDescent="0.25">
      <c r="A141" s="2" t="s">
        <v>230</v>
      </c>
      <c r="B141" s="2" t="s">
        <v>137</v>
      </c>
      <c r="C141" s="4">
        <v>3514043495.75</v>
      </c>
      <c r="D141" s="4">
        <v>3046731.96</v>
      </c>
      <c r="E141" s="4">
        <v>10118784.689999999</v>
      </c>
      <c r="F141" s="4">
        <v>3506971443.02</v>
      </c>
    </row>
    <row r="142" spans="1:6" x14ac:dyDescent="0.25">
      <c r="A142" s="2" t="s">
        <v>231</v>
      </c>
      <c r="B142" s="2" t="s">
        <v>139</v>
      </c>
      <c r="C142" s="4">
        <v>1631271860.72</v>
      </c>
      <c r="D142" s="4">
        <v>5448493.5099999998</v>
      </c>
      <c r="E142" s="4">
        <v>22621132.02</v>
      </c>
      <c r="F142" s="4">
        <v>1614099222.21</v>
      </c>
    </row>
    <row r="143" spans="1:6" x14ac:dyDescent="0.25">
      <c r="A143" s="2" t="s">
        <v>232</v>
      </c>
      <c r="B143" s="2" t="s">
        <v>139</v>
      </c>
      <c r="C143" s="4">
        <v>1631271860.72</v>
      </c>
      <c r="D143" s="4">
        <v>5448493.5099999998</v>
      </c>
      <c r="E143" s="4">
        <v>22621132.02</v>
      </c>
      <c r="F143" s="4">
        <v>1614099222.21</v>
      </c>
    </row>
    <row r="144" spans="1:6" ht="30" x14ac:dyDescent="0.25">
      <c r="A144" s="2" t="s">
        <v>233</v>
      </c>
      <c r="B144" s="2" t="s">
        <v>186</v>
      </c>
      <c r="C144" s="4">
        <v>13777278.939999999</v>
      </c>
      <c r="D144" s="4">
        <v>0.03</v>
      </c>
      <c r="E144" s="4">
        <v>0</v>
      </c>
      <c r="F144" s="4">
        <v>13777278.970000001</v>
      </c>
    </row>
    <row r="145" spans="1:6" ht="30" x14ac:dyDescent="0.25">
      <c r="A145" s="2" t="s">
        <v>234</v>
      </c>
      <c r="B145" s="2" t="s">
        <v>186</v>
      </c>
      <c r="C145" s="4">
        <v>13777278.939999999</v>
      </c>
      <c r="D145" s="4">
        <v>0.03</v>
      </c>
      <c r="E145" s="4">
        <v>0</v>
      </c>
      <c r="F145" s="4">
        <v>13777278.970000001</v>
      </c>
    </row>
    <row r="146" spans="1:6" x14ac:dyDescent="0.25">
      <c r="A146" s="2" t="s">
        <v>235</v>
      </c>
      <c r="B146" s="2" t="s">
        <v>236</v>
      </c>
      <c r="C146" s="4">
        <v>14422892658.959999</v>
      </c>
      <c r="D146" s="4">
        <v>44110650.530000001</v>
      </c>
      <c r="E146" s="4">
        <v>108231077.06</v>
      </c>
      <c r="F146" s="4">
        <v>14358772232.43</v>
      </c>
    </row>
    <row r="147" spans="1:6" x14ac:dyDescent="0.25">
      <c r="A147" s="2" t="s">
        <v>237</v>
      </c>
      <c r="B147" s="2" t="s">
        <v>145</v>
      </c>
      <c r="C147" s="4">
        <v>6102611092.4200001</v>
      </c>
      <c r="D147" s="4">
        <v>34733450.530000001</v>
      </c>
      <c r="E147" s="4">
        <v>75519257.640000001</v>
      </c>
      <c r="F147" s="4">
        <v>6061825285.3100004</v>
      </c>
    </row>
    <row r="148" spans="1:6" x14ac:dyDescent="0.25">
      <c r="A148" s="2" t="s">
        <v>238</v>
      </c>
      <c r="B148" s="2" t="s">
        <v>145</v>
      </c>
      <c r="C148" s="4">
        <v>6102611092.4200001</v>
      </c>
      <c r="D148" s="4">
        <v>34733450.530000001</v>
      </c>
      <c r="E148" s="4">
        <v>75519257.640000001</v>
      </c>
      <c r="F148" s="4">
        <v>6061825285.3100004</v>
      </c>
    </row>
    <row r="149" spans="1:6" x14ac:dyDescent="0.25">
      <c r="A149" s="2" t="s">
        <v>239</v>
      </c>
      <c r="B149" s="2" t="s">
        <v>147</v>
      </c>
      <c r="C149" s="4">
        <v>8162113510.8500004</v>
      </c>
      <c r="D149" s="4">
        <v>9377200</v>
      </c>
      <c r="E149" s="4">
        <v>32711819.329999998</v>
      </c>
      <c r="F149" s="4">
        <v>8138778891.5200005</v>
      </c>
    </row>
    <row r="150" spans="1:6" x14ac:dyDescent="0.25">
      <c r="A150" s="2" t="s">
        <v>240</v>
      </c>
      <c r="B150" s="2" t="s">
        <v>147</v>
      </c>
      <c r="C150" s="4">
        <v>8162113510.8500004</v>
      </c>
      <c r="D150" s="4">
        <v>9377200</v>
      </c>
      <c r="E150" s="4">
        <v>32711819.329999998</v>
      </c>
      <c r="F150" s="4">
        <v>8138778891.5200005</v>
      </c>
    </row>
    <row r="151" spans="1:6" x14ac:dyDescent="0.25">
      <c r="A151" s="2" t="s">
        <v>241</v>
      </c>
      <c r="B151" s="2" t="s">
        <v>149</v>
      </c>
      <c r="C151" s="4">
        <v>158168055.69</v>
      </c>
      <c r="D151" s="4">
        <v>0</v>
      </c>
      <c r="E151" s="4">
        <v>0.09</v>
      </c>
      <c r="F151" s="4">
        <v>158168055.59999999</v>
      </c>
    </row>
    <row r="152" spans="1:6" x14ac:dyDescent="0.25">
      <c r="A152" s="2" t="s">
        <v>242</v>
      </c>
      <c r="B152" s="2" t="s">
        <v>149</v>
      </c>
      <c r="C152" s="4">
        <v>158168055.69</v>
      </c>
      <c r="D152" s="4">
        <v>0</v>
      </c>
      <c r="E152" s="4">
        <v>0.09</v>
      </c>
      <c r="F152" s="4">
        <v>158168055.59999999</v>
      </c>
    </row>
    <row r="153" spans="1:6" ht="30" x14ac:dyDescent="0.25">
      <c r="A153" s="2" t="s">
        <v>243</v>
      </c>
      <c r="B153" s="2" t="s">
        <v>151</v>
      </c>
      <c r="C153" s="4">
        <v>0</v>
      </c>
      <c r="D153" s="4">
        <v>0</v>
      </c>
      <c r="E153" s="4">
        <v>0</v>
      </c>
      <c r="F153" s="4">
        <v>0</v>
      </c>
    </row>
    <row r="154" spans="1:6" ht="30" x14ac:dyDescent="0.25">
      <c r="A154" s="2" t="s">
        <v>244</v>
      </c>
      <c r="B154" s="2" t="s">
        <v>151</v>
      </c>
      <c r="C154" s="4">
        <v>0</v>
      </c>
      <c r="D154" s="4">
        <v>0</v>
      </c>
      <c r="E154" s="4">
        <v>0</v>
      </c>
      <c r="F154" s="4">
        <v>0</v>
      </c>
    </row>
    <row r="155" spans="1:6" ht="30" x14ac:dyDescent="0.25">
      <c r="A155" s="2" t="s">
        <v>245</v>
      </c>
      <c r="B155" s="2" t="s">
        <v>246</v>
      </c>
      <c r="C155" s="4">
        <v>1476950848.98</v>
      </c>
      <c r="D155" s="4">
        <v>0</v>
      </c>
      <c r="E155" s="4">
        <v>0</v>
      </c>
      <c r="F155" s="4">
        <v>1476950848.98</v>
      </c>
    </row>
    <row r="156" spans="1:6" x14ac:dyDescent="0.25">
      <c r="A156" s="2" t="s">
        <v>247</v>
      </c>
      <c r="B156" s="2" t="s">
        <v>193</v>
      </c>
      <c r="C156" s="4">
        <v>0</v>
      </c>
      <c r="D156" s="4">
        <v>0</v>
      </c>
      <c r="E156" s="4">
        <v>0</v>
      </c>
      <c r="F156" s="4">
        <v>0</v>
      </c>
    </row>
    <row r="157" spans="1:6" x14ac:dyDescent="0.25">
      <c r="A157" s="2" t="s">
        <v>248</v>
      </c>
      <c r="B157" s="2" t="s">
        <v>193</v>
      </c>
      <c r="C157" s="4">
        <v>0</v>
      </c>
      <c r="D157" s="4">
        <v>0</v>
      </c>
      <c r="E157" s="4">
        <v>0</v>
      </c>
      <c r="F157" s="4">
        <v>0</v>
      </c>
    </row>
    <row r="158" spans="1:6" x14ac:dyDescent="0.25">
      <c r="A158" s="2" t="s">
        <v>249</v>
      </c>
      <c r="B158" s="2" t="s">
        <v>157</v>
      </c>
      <c r="C158" s="4">
        <v>1298119989.5799999</v>
      </c>
      <c r="D158" s="4">
        <v>0</v>
      </c>
      <c r="E158" s="4">
        <v>0</v>
      </c>
      <c r="F158" s="4">
        <v>1298119989.5799999</v>
      </c>
    </row>
    <row r="159" spans="1:6" x14ac:dyDescent="0.25">
      <c r="A159" s="2" t="s">
        <v>250</v>
      </c>
      <c r="B159" s="2" t="s">
        <v>157</v>
      </c>
      <c r="C159" s="4">
        <v>1298119989.5799999</v>
      </c>
      <c r="D159" s="4">
        <v>0</v>
      </c>
      <c r="E159" s="4">
        <v>0</v>
      </c>
      <c r="F159" s="4">
        <v>1298119989.5799999</v>
      </c>
    </row>
    <row r="160" spans="1:6" x14ac:dyDescent="0.25">
      <c r="A160" s="2" t="s">
        <v>251</v>
      </c>
      <c r="B160" s="2" t="s">
        <v>252</v>
      </c>
      <c r="C160" s="4">
        <v>178830859.40000001</v>
      </c>
      <c r="D160" s="4">
        <v>0</v>
      </c>
      <c r="E160" s="4">
        <v>0</v>
      </c>
      <c r="F160" s="4">
        <v>178830859.40000001</v>
      </c>
    </row>
    <row r="161" spans="1:6" x14ac:dyDescent="0.25">
      <c r="A161" s="2" t="s">
        <v>253</v>
      </c>
      <c r="B161" s="2" t="s">
        <v>252</v>
      </c>
      <c r="C161" s="4">
        <v>178830859.40000001</v>
      </c>
      <c r="D161" s="4">
        <v>0</v>
      </c>
      <c r="E161" s="4">
        <v>0</v>
      </c>
      <c r="F161" s="4">
        <v>178830859.40000001</v>
      </c>
    </row>
    <row r="162" spans="1:6" ht="30" x14ac:dyDescent="0.25">
      <c r="A162" s="2" t="s">
        <v>254</v>
      </c>
      <c r="B162" s="2" t="s">
        <v>255</v>
      </c>
      <c r="C162" s="4">
        <v>15535583.35</v>
      </c>
      <c r="D162" s="4">
        <v>0</v>
      </c>
      <c r="E162" s="4">
        <v>0</v>
      </c>
      <c r="F162" s="4">
        <v>15535583.35</v>
      </c>
    </row>
    <row r="163" spans="1:6" x14ac:dyDescent="0.25">
      <c r="A163" s="2" t="s">
        <v>256</v>
      </c>
      <c r="B163" s="2" t="s">
        <v>198</v>
      </c>
      <c r="C163" s="4">
        <v>9261958.1199999992</v>
      </c>
      <c r="D163" s="4">
        <v>0</v>
      </c>
      <c r="E163" s="4">
        <v>0</v>
      </c>
      <c r="F163" s="4">
        <v>9261958.1199999992</v>
      </c>
    </row>
    <row r="164" spans="1:6" x14ac:dyDescent="0.25">
      <c r="A164" s="2" t="s">
        <v>257</v>
      </c>
      <c r="B164" s="2" t="s">
        <v>198</v>
      </c>
      <c r="C164" s="4">
        <v>9261958.1199999992</v>
      </c>
      <c r="D164" s="4">
        <v>0</v>
      </c>
      <c r="E164" s="4">
        <v>0</v>
      </c>
      <c r="F164" s="4">
        <v>9261958.1199999992</v>
      </c>
    </row>
    <row r="165" spans="1:6" ht="30" x14ac:dyDescent="0.25">
      <c r="A165" s="2" t="s">
        <v>258</v>
      </c>
      <c r="B165" s="2" t="s">
        <v>259</v>
      </c>
      <c r="C165" s="4">
        <v>6273625.2300000004</v>
      </c>
      <c r="D165" s="4">
        <v>0</v>
      </c>
      <c r="E165" s="4">
        <v>0</v>
      </c>
      <c r="F165" s="4">
        <v>6273625.2300000004</v>
      </c>
    </row>
    <row r="166" spans="1:6" ht="30" x14ac:dyDescent="0.25">
      <c r="A166" s="2" t="s">
        <v>260</v>
      </c>
      <c r="B166" s="2" t="s">
        <v>259</v>
      </c>
      <c r="C166" s="4">
        <v>6273625.2300000004</v>
      </c>
      <c r="D166" s="4">
        <v>0</v>
      </c>
      <c r="E166" s="4">
        <v>0</v>
      </c>
      <c r="F166" s="4">
        <v>6273625.2300000004</v>
      </c>
    </row>
    <row r="167" spans="1:6" ht="30" x14ac:dyDescent="0.25">
      <c r="A167" s="2" t="s">
        <v>261</v>
      </c>
      <c r="B167" s="2" t="s">
        <v>262</v>
      </c>
      <c r="C167" s="4">
        <v>0</v>
      </c>
      <c r="D167" s="4">
        <v>0</v>
      </c>
      <c r="E167" s="4">
        <v>0</v>
      </c>
      <c r="F167" s="4">
        <v>0</v>
      </c>
    </row>
    <row r="168" spans="1:6" ht="30" x14ac:dyDescent="0.25">
      <c r="A168" s="2" t="s">
        <v>263</v>
      </c>
      <c r="B168" s="2" t="s">
        <v>262</v>
      </c>
      <c r="C168" s="4">
        <v>0</v>
      </c>
      <c r="D168" s="4">
        <v>0</v>
      </c>
      <c r="E168" s="4">
        <v>0</v>
      </c>
      <c r="F168" s="4">
        <v>0</v>
      </c>
    </row>
    <row r="169" spans="1:6" x14ac:dyDescent="0.25">
      <c r="A169" s="2" t="s">
        <v>264</v>
      </c>
      <c r="B169" s="2" t="s">
        <v>265</v>
      </c>
      <c r="C169" s="4">
        <v>76981559.640000001</v>
      </c>
      <c r="D169" s="4">
        <v>0</v>
      </c>
      <c r="E169" s="4">
        <v>0</v>
      </c>
      <c r="F169" s="4">
        <v>76981559.640000001</v>
      </c>
    </row>
    <row r="170" spans="1:6" x14ac:dyDescent="0.25">
      <c r="A170" s="2" t="s">
        <v>266</v>
      </c>
      <c r="B170" s="2" t="s">
        <v>267</v>
      </c>
      <c r="C170" s="4">
        <v>76981559.640000001</v>
      </c>
      <c r="D170" s="4">
        <v>0</v>
      </c>
      <c r="E170" s="4">
        <v>0</v>
      </c>
      <c r="F170" s="4">
        <v>76981559.640000001</v>
      </c>
    </row>
    <row r="171" spans="1:6" x14ac:dyDescent="0.25">
      <c r="A171" s="2" t="s">
        <v>268</v>
      </c>
      <c r="B171" s="2" t="s">
        <v>267</v>
      </c>
      <c r="C171" s="4">
        <v>76981559.640000001</v>
      </c>
      <c r="D171" s="4">
        <v>0</v>
      </c>
      <c r="E171" s="4">
        <v>0</v>
      </c>
      <c r="F171" s="4">
        <v>76981559.640000001</v>
      </c>
    </row>
    <row r="172" spans="1:6" ht="30" x14ac:dyDescent="0.25">
      <c r="A172" s="2" t="s">
        <v>269</v>
      </c>
      <c r="B172" s="2" t="s">
        <v>270</v>
      </c>
      <c r="C172" s="4">
        <v>-15526611092.809999</v>
      </c>
      <c r="D172" s="4">
        <v>303306646.68000001</v>
      </c>
      <c r="E172" s="4">
        <v>1106254266.77</v>
      </c>
      <c r="F172" s="4">
        <v>-16329558712.9</v>
      </c>
    </row>
    <row r="173" spans="1:6" x14ac:dyDescent="0.25">
      <c r="A173" s="2" t="s">
        <v>271</v>
      </c>
      <c r="B173" s="2" t="s">
        <v>272</v>
      </c>
      <c r="C173" s="4">
        <v>-7915873781.4700003</v>
      </c>
      <c r="D173" s="4">
        <v>0</v>
      </c>
      <c r="E173" s="4">
        <v>329828074.25</v>
      </c>
      <c r="F173" s="4">
        <v>-8245701855.7200003</v>
      </c>
    </row>
    <row r="174" spans="1:6" x14ac:dyDescent="0.25">
      <c r="A174" s="2" t="s">
        <v>273</v>
      </c>
      <c r="B174" s="2" t="s">
        <v>202</v>
      </c>
      <c r="C174" s="4">
        <v>-7915873781.4700003</v>
      </c>
      <c r="D174" s="4">
        <v>0</v>
      </c>
      <c r="E174" s="4">
        <v>329828074.25</v>
      </c>
      <c r="F174" s="4">
        <v>-8245701855.7200003</v>
      </c>
    </row>
    <row r="175" spans="1:6" x14ac:dyDescent="0.25">
      <c r="A175" s="2" t="s">
        <v>274</v>
      </c>
      <c r="B175" s="2" t="s">
        <v>164</v>
      </c>
      <c r="C175" s="4">
        <v>-371006122.56999999</v>
      </c>
      <c r="D175" s="4">
        <v>0.02</v>
      </c>
      <c r="E175" s="4">
        <v>15599568.439999999</v>
      </c>
      <c r="F175" s="4">
        <v>-386605690.99000001</v>
      </c>
    </row>
    <row r="176" spans="1:6" x14ac:dyDescent="0.25">
      <c r="A176" s="2" t="s">
        <v>275</v>
      </c>
      <c r="B176" s="2" t="s">
        <v>166</v>
      </c>
      <c r="C176" s="4">
        <v>-371006122.56999999</v>
      </c>
      <c r="D176" s="4">
        <v>0.02</v>
      </c>
      <c r="E176" s="4">
        <v>15599568.439999999</v>
      </c>
      <c r="F176" s="4">
        <v>-386605690.99000001</v>
      </c>
    </row>
    <row r="177" spans="1:6" x14ac:dyDescent="0.25">
      <c r="A177" s="2" t="s">
        <v>276</v>
      </c>
      <c r="B177" s="2" t="s">
        <v>168</v>
      </c>
      <c r="C177" s="4">
        <v>-3855322.65</v>
      </c>
      <c r="D177" s="4">
        <v>0</v>
      </c>
      <c r="E177" s="4">
        <v>160638.45000000001</v>
      </c>
      <c r="F177" s="4">
        <v>-4015961.1</v>
      </c>
    </row>
    <row r="178" spans="1:6" x14ac:dyDescent="0.25">
      <c r="A178" s="2" t="s">
        <v>277</v>
      </c>
      <c r="B178" s="2" t="s">
        <v>170</v>
      </c>
      <c r="C178" s="4">
        <v>-3855322.65</v>
      </c>
      <c r="D178" s="4">
        <v>0</v>
      </c>
      <c r="E178" s="4">
        <v>160638.45000000001</v>
      </c>
      <c r="F178" s="4">
        <v>-4015961.1</v>
      </c>
    </row>
    <row r="179" spans="1:6" x14ac:dyDescent="0.25">
      <c r="A179" s="2" t="s">
        <v>278</v>
      </c>
      <c r="B179" s="2" t="s">
        <v>172</v>
      </c>
      <c r="C179" s="4">
        <v>0</v>
      </c>
      <c r="D179" s="4">
        <v>0</v>
      </c>
      <c r="E179" s="4">
        <v>0</v>
      </c>
      <c r="F179" s="4">
        <v>0</v>
      </c>
    </row>
    <row r="180" spans="1:6" x14ac:dyDescent="0.25">
      <c r="A180" s="2" t="s">
        <v>279</v>
      </c>
      <c r="B180" s="2" t="s">
        <v>121</v>
      </c>
      <c r="C180" s="4">
        <v>-2006021582.3699999</v>
      </c>
      <c r="D180" s="4">
        <v>13630154.189999999</v>
      </c>
      <c r="E180" s="4">
        <v>255960398.25999999</v>
      </c>
      <c r="F180" s="4">
        <v>-2248351826.4400001</v>
      </c>
    </row>
    <row r="181" spans="1:6" x14ac:dyDescent="0.25">
      <c r="A181" s="2" t="s">
        <v>280</v>
      </c>
      <c r="B181" s="2" t="s">
        <v>125</v>
      </c>
      <c r="C181" s="4">
        <v>-140810632.66999999</v>
      </c>
      <c r="D181" s="4">
        <v>8367102.3099999996</v>
      </c>
      <c r="E181" s="4">
        <v>7900132.7999999998</v>
      </c>
      <c r="F181" s="4">
        <v>-140343663.16</v>
      </c>
    </row>
    <row r="182" spans="1:6" x14ac:dyDescent="0.25">
      <c r="A182" s="2" t="s">
        <v>281</v>
      </c>
      <c r="B182" s="2" t="s">
        <v>127</v>
      </c>
      <c r="C182" s="4">
        <v>-1865210949.7</v>
      </c>
      <c r="D182" s="4">
        <v>5263051.88</v>
      </c>
      <c r="E182" s="4">
        <v>248060265.46000001</v>
      </c>
      <c r="F182" s="4">
        <v>-2108008163.28</v>
      </c>
    </row>
    <row r="183" spans="1:6" x14ac:dyDescent="0.25">
      <c r="A183" s="2" t="s">
        <v>282</v>
      </c>
      <c r="B183" s="2" t="s">
        <v>177</v>
      </c>
      <c r="C183" s="4">
        <v>0</v>
      </c>
      <c r="D183" s="4">
        <v>0</v>
      </c>
      <c r="E183" s="4">
        <v>0</v>
      </c>
      <c r="F183" s="4">
        <v>0</v>
      </c>
    </row>
    <row r="184" spans="1:6" x14ac:dyDescent="0.25">
      <c r="A184" s="2" t="s">
        <v>283</v>
      </c>
      <c r="B184" s="2" t="s">
        <v>131</v>
      </c>
      <c r="C184" s="4">
        <v>-5253871.74</v>
      </c>
      <c r="D184" s="4">
        <v>0</v>
      </c>
      <c r="E184" s="4">
        <v>365467.98</v>
      </c>
      <c r="F184" s="4">
        <v>-5619339.7199999997</v>
      </c>
    </row>
    <row r="185" spans="1:6" x14ac:dyDescent="0.25">
      <c r="A185" s="2" t="s">
        <v>284</v>
      </c>
      <c r="B185" s="2" t="s">
        <v>285</v>
      </c>
      <c r="C185" s="4">
        <v>0</v>
      </c>
      <c r="D185" s="4">
        <v>0</v>
      </c>
      <c r="E185" s="4">
        <v>0</v>
      </c>
      <c r="F185" s="4">
        <v>0</v>
      </c>
    </row>
    <row r="186" spans="1:6" x14ac:dyDescent="0.25">
      <c r="A186" s="2" t="s">
        <v>286</v>
      </c>
      <c r="B186" s="2" t="s">
        <v>133</v>
      </c>
      <c r="C186" s="4">
        <v>-5253871.74</v>
      </c>
      <c r="D186" s="4">
        <v>0</v>
      </c>
      <c r="E186" s="4">
        <v>365467.98</v>
      </c>
      <c r="F186" s="4">
        <v>-5619339.7199999997</v>
      </c>
    </row>
    <row r="187" spans="1:6" ht="30" x14ac:dyDescent="0.25">
      <c r="A187" s="2" t="s">
        <v>287</v>
      </c>
      <c r="B187" s="2" t="s">
        <v>288</v>
      </c>
      <c r="C187" s="4">
        <v>0</v>
      </c>
      <c r="D187" s="4">
        <v>0</v>
      </c>
      <c r="E187" s="4">
        <v>0</v>
      </c>
      <c r="F187" s="4">
        <v>0</v>
      </c>
    </row>
    <row r="188" spans="1:6" x14ac:dyDescent="0.25">
      <c r="A188" s="2" t="s">
        <v>289</v>
      </c>
      <c r="B188" s="2" t="s">
        <v>225</v>
      </c>
      <c r="C188" s="4">
        <v>0</v>
      </c>
      <c r="D188" s="4">
        <v>0</v>
      </c>
      <c r="E188" s="4">
        <v>0</v>
      </c>
      <c r="F188" s="4">
        <v>0</v>
      </c>
    </row>
    <row r="189" spans="1:6" x14ac:dyDescent="0.25">
      <c r="A189" s="2" t="s">
        <v>290</v>
      </c>
      <c r="B189" s="2" t="s">
        <v>135</v>
      </c>
      <c r="C189" s="4">
        <v>-932087164.92999995</v>
      </c>
      <c r="D189" s="4">
        <v>6611171.7599999998</v>
      </c>
      <c r="E189" s="4">
        <v>44606256.82</v>
      </c>
      <c r="F189" s="4">
        <v>-970082249.99000001</v>
      </c>
    </row>
    <row r="190" spans="1:6" x14ac:dyDescent="0.25">
      <c r="A190" s="2" t="s">
        <v>291</v>
      </c>
      <c r="B190" s="2" t="s">
        <v>137</v>
      </c>
      <c r="C190" s="4">
        <v>-676118448.38</v>
      </c>
      <c r="D190" s="4">
        <v>2068548.37</v>
      </c>
      <c r="E190" s="4">
        <v>29878900.010000002</v>
      </c>
      <c r="F190" s="4">
        <v>-703928800.01999998</v>
      </c>
    </row>
    <row r="191" spans="1:6" x14ac:dyDescent="0.25">
      <c r="A191" s="2" t="s">
        <v>292</v>
      </c>
      <c r="B191" s="2" t="s">
        <v>139</v>
      </c>
      <c r="C191" s="4">
        <v>-253213261.12</v>
      </c>
      <c r="D191" s="4">
        <v>4542623.3</v>
      </c>
      <c r="E191" s="4">
        <v>14612546.15</v>
      </c>
      <c r="F191" s="4">
        <v>-263283183.97</v>
      </c>
    </row>
    <row r="192" spans="1:6" ht="30" x14ac:dyDescent="0.25">
      <c r="A192" s="2" t="s">
        <v>293</v>
      </c>
      <c r="B192" s="2" t="s">
        <v>186</v>
      </c>
      <c r="C192" s="4">
        <v>-2755455.43</v>
      </c>
      <c r="D192" s="4">
        <v>0.09</v>
      </c>
      <c r="E192" s="4">
        <v>114810.66</v>
      </c>
      <c r="F192" s="4">
        <v>-2870266</v>
      </c>
    </row>
    <row r="193" spans="1:6" x14ac:dyDescent="0.25">
      <c r="A193" s="2" t="s">
        <v>294</v>
      </c>
      <c r="B193" s="2" t="s">
        <v>143</v>
      </c>
      <c r="C193" s="4">
        <v>-2395402651.9699998</v>
      </c>
      <c r="D193" s="4">
        <v>29380369.739999998</v>
      </c>
      <c r="E193" s="4">
        <v>192319716.75</v>
      </c>
      <c r="F193" s="4">
        <v>-2558341998.98</v>
      </c>
    </row>
    <row r="194" spans="1:6" x14ac:dyDescent="0.25">
      <c r="A194" s="2" t="s">
        <v>295</v>
      </c>
      <c r="B194" s="2" t="s">
        <v>145</v>
      </c>
      <c r="C194" s="4">
        <v>-1155093725.2</v>
      </c>
      <c r="D194" s="4">
        <v>24596626.77</v>
      </c>
      <c r="E194" s="4">
        <v>88436441.859999999</v>
      </c>
      <c r="F194" s="4">
        <v>-1218933540.29</v>
      </c>
    </row>
    <row r="195" spans="1:6" x14ac:dyDescent="0.25">
      <c r="A195" s="2" t="s">
        <v>296</v>
      </c>
      <c r="B195" s="2" t="s">
        <v>147</v>
      </c>
      <c r="C195" s="4">
        <v>-1192858511.1800001</v>
      </c>
      <c r="D195" s="4">
        <v>4783742.67</v>
      </c>
      <c r="E195" s="4">
        <v>101906174.18000001</v>
      </c>
      <c r="F195" s="4">
        <v>-1289980942.6900001</v>
      </c>
    </row>
    <row r="196" spans="1:6" x14ac:dyDescent="0.25">
      <c r="A196" s="2" t="s">
        <v>297</v>
      </c>
      <c r="B196" s="2" t="s">
        <v>149</v>
      </c>
      <c r="C196" s="4">
        <v>-47450415.590000004</v>
      </c>
      <c r="D196" s="4">
        <v>0.3</v>
      </c>
      <c r="E196" s="4">
        <v>1977100.71</v>
      </c>
      <c r="F196" s="4">
        <v>-49427516</v>
      </c>
    </row>
    <row r="197" spans="1:6" ht="30" x14ac:dyDescent="0.25">
      <c r="A197" s="2" t="s">
        <v>298</v>
      </c>
      <c r="B197" s="2" t="s">
        <v>151</v>
      </c>
      <c r="C197" s="4">
        <v>0</v>
      </c>
      <c r="D197" s="4">
        <v>0</v>
      </c>
      <c r="E197" s="4">
        <v>0</v>
      </c>
      <c r="F197" s="4">
        <v>0</v>
      </c>
    </row>
    <row r="198" spans="1:6" x14ac:dyDescent="0.25">
      <c r="A198" s="2" t="s">
        <v>299</v>
      </c>
      <c r="B198" s="2" t="s">
        <v>155</v>
      </c>
      <c r="C198" s="4">
        <v>-290681165.75</v>
      </c>
      <c r="D198" s="4">
        <v>0.03</v>
      </c>
      <c r="E198" s="4">
        <v>12307923.869999999</v>
      </c>
      <c r="F198" s="4">
        <v>-302989089.58999997</v>
      </c>
    </row>
    <row r="199" spans="1:6" x14ac:dyDescent="0.25">
      <c r="A199" s="2" t="s">
        <v>300</v>
      </c>
      <c r="B199" s="2" t="s">
        <v>157</v>
      </c>
      <c r="C199" s="4">
        <v>-259623998.28</v>
      </c>
      <c r="D199" s="4">
        <v>0.03</v>
      </c>
      <c r="E199" s="4">
        <v>10817666.699999999</v>
      </c>
      <c r="F199" s="4">
        <v>-270441664.94999999</v>
      </c>
    </row>
    <row r="200" spans="1:6" x14ac:dyDescent="0.25">
      <c r="A200" s="2" t="s">
        <v>301</v>
      </c>
      <c r="B200" s="2" t="s">
        <v>252</v>
      </c>
      <c r="C200" s="4">
        <v>-31057167.469999999</v>
      </c>
      <c r="D200" s="4">
        <v>0</v>
      </c>
      <c r="E200" s="4">
        <v>1490257.17</v>
      </c>
      <c r="F200" s="4">
        <v>-32547424.640000001</v>
      </c>
    </row>
    <row r="201" spans="1:6" ht="30" x14ac:dyDescent="0.25">
      <c r="A201" s="2" t="s">
        <v>302</v>
      </c>
      <c r="B201" s="2" t="s">
        <v>303</v>
      </c>
      <c r="C201" s="4">
        <v>0</v>
      </c>
      <c r="D201" s="4">
        <v>0</v>
      </c>
      <c r="E201" s="4">
        <v>0</v>
      </c>
      <c r="F201" s="4">
        <v>0</v>
      </c>
    </row>
    <row r="202" spans="1:6" x14ac:dyDescent="0.25">
      <c r="A202" s="2" t="s">
        <v>304</v>
      </c>
      <c r="B202" s="2" t="s">
        <v>196</v>
      </c>
      <c r="C202" s="4">
        <v>-4660675.04</v>
      </c>
      <c r="D202" s="4">
        <v>0</v>
      </c>
      <c r="E202" s="4">
        <v>194194.8</v>
      </c>
      <c r="F202" s="4">
        <v>-4854869.84</v>
      </c>
    </row>
    <row r="203" spans="1:6" x14ac:dyDescent="0.25">
      <c r="A203" s="2" t="s">
        <v>305</v>
      </c>
      <c r="B203" s="2" t="s">
        <v>198</v>
      </c>
      <c r="C203" s="4">
        <v>-2778587.41</v>
      </c>
      <c r="D203" s="4">
        <v>0</v>
      </c>
      <c r="E203" s="4">
        <v>115774.47</v>
      </c>
      <c r="F203" s="4">
        <v>-2894361.88</v>
      </c>
    </row>
    <row r="204" spans="1:6" ht="30" x14ac:dyDescent="0.25">
      <c r="A204" s="2" t="s">
        <v>306</v>
      </c>
      <c r="B204" s="2" t="s">
        <v>259</v>
      </c>
      <c r="C204" s="4">
        <v>-1882087.63</v>
      </c>
      <c r="D204" s="4">
        <v>0</v>
      </c>
      <c r="E204" s="4">
        <v>78420.33</v>
      </c>
      <c r="F204" s="4">
        <v>-1960507.96</v>
      </c>
    </row>
    <row r="205" spans="1:6" ht="30" x14ac:dyDescent="0.25">
      <c r="A205" s="2" t="s">
        <v>307</v>
      </c>
      <c r="B205" s="2" t="s">
        <v>262</v>
      </c>
      <c r="C205" s="4">
        <v>0</v>
      </c>
      <c r="D205" s="4">
        <v>0</v>
      </c>
      <c r="E205" s="4">
        <v>0</v>
      </c>
      <c r="F205" s="4">
        <v>0</v>
      </c>
    </row>
    <row r="206" spans="1:6" x14ac:dyDescent="0.25">
      <c r="A206" s="2" t="s">
        <v>308</v>
      </c>
      <c r="B206" s="2" t="s">
        <v>309</v>
      </c>
      <c r="C206" s="4">
        <v>0</v>
      </c>
      <c r="D206" s="4">
        <v>0</v>
      </c>
      <c r="E206" s="4">
        <v>0</v>
      </c>
      <c r="F206" s="4">
        <v>0</v>
      </c>
    </row>
    <row r="207" spans="1:6" x14ac:dyDescent="0.25">
      <c r="A207" s="2" t="s">
        <v>310</v>
      </c>
      <c r="B207" s="2" t="s">
        <v>267</v>
      </c>
      <c r="C207" s="4">
        <v>0</v>
      </c>
      <c r="D207" s="4">
        <v>0</v>
      </c>
      <c r="E207" s="4">
        <v>0</v>
      </c>
      <c r="F207" s="4">
        <v>0</v>
      </c>
    </row>
    <row r="208" spans="1:6" x14ac:dyDescent="0.25">
      <c r="A208" s="2" t="s">
        <v>311</v>
      </c>
      <c r="B208" s="2" t="s">
        <v>312</v>
      </c>
      <c r="C208" s="4">
        <v>-496657669.12</v>
      </c>
      <c r="D208" s="4">
        <v>104406.78</v>
      </c>
      <c r="E208" s="4">
        <v>164303181.90000001</v>
      </c>
      <c r="F208" s="4">
        <v>-660856444.24000001</v>
      </c>
    </row>
    <row r="209" spans="1:6" x14ac:dyDescent="0.25">
      <c r="A209" s="2" t="s">
        <v>313</v>
      </c>
      <c r="B209" s="2" t="s">
        <v>314</v>
      </c>
      <c r="C209" s="4">
        <v>0</v>
      </c>
      <c r="D209" s="4">
        <v>0</v>
      </c>
      <c r="E209" s="4">
        <v>0</v>
      </c>
      <c r="F209" s="4">
        <v>0</v>
      </c>
    </row>
    <row r="210" spans="1:6" ht="30" x14ac:dyDescent="0.25">
      <c r="A210" s="2" t="s">
        <v>315</v>
      </c>
      <c r="B210" s="2" t="s">
        <v>316</v>
      </c>
      <c r="C210" s="4">
        <v>-496511396.25999999</v>
      </c>
      <c r="D210" s="4">
        <v>0.34</v>
      </c>
      <c r="E210" s="4">
        <v>163244978.47</v>
      </c>
      <c r="F210" s="4">
        <v>-659756374.38999999</v>
      </c>
    </row>
    <row r="211" spans="1:6" ht="30" x14ac:dyDescent="0.25">
      <c r="A211" s="2" t="s">
        <v>317</v>
      </c>
      <c r="B211" s="2" t="s">
        <v>318</v>
      </c>
      <c r="C211" s="4">
        <v>-29990.01</v>
      </c>
      <c r="D211" s="4">
        <v>0</v>
      </c>
      <c r="E211" s="4">
        <v>74975.009999999995</v>
      </c>
      <c r="F211" s="4">
        <v>-104965.02</v>
      </c>
    </row>
    <row r="212" spans="1:6" ht="30" x14ac:dyDescent="0.25">
      <c r="A212" s="2" t="s">
        <v>319</v>
      </c>
      <c r="B212" s="2" t="s">
        <v>320</v>
      </c>
      <c r="C212" s="4">
        <v>-116282.85</v>
      </c>
      <c r="D212" s="4">
        <v>0.01</v>
      </c>
      <c r="E212" s="4">
        <v>402517.54</v>
      </c>
      <c r="F212" s="4">
        <v>-518800.38</v>
      </c>
    </row>
    <row r="213" spans="1:6" ht="30" x14ac:dyDescent="0.25">
      <c r="A213" s="2" t="s">
        <v>321</v>
      </c>
      <c r="B213" s="2" t="s">
        <v>322</v>
      </c>
      <c r="C213" s="4">
        <v>0</v>
      </c>
      <c r="D213" s="4">
        <v>104406.43</v>
      </c>
      <c r="E213" s="4">
        <v>331425.68</v>
      </c>
      <c r="F213" s="4">
        <v>-227019.25</v>
      </c>
    </row>
    <row r="214" spans="1:6" ht="30" x14ac:dyDescent="0.25">
      <c r="A214" s="2" t="s">
        <v>323</v>
      </c>
      <c r="B214" s="2" t="s">
        <v>324</v>
      </c>
      <c r="C214" s="4">
        <v>0</v>
      </c>
      <c r="D214" s="4">
        <v>0</v>
      </c>
      <c r="E214" s="4">
        <v>249285.2</v>
      </c>
      <c r="F214" s="4">
        <v>-249285.2</v>
      </c>
    </row>
    <row r="215" spans="1:6" x14ac:dyDescent="0.25">
      <c r="A215" s="2" t="s">
        <v>325</v>
      </c>
      <c r="B215" s="2" t="s">
        <v>159</v>
      </c>
      <c r="C215" s="4">
        <v>0</v>
      </c>
      <c r="D215" s="4">
        <v>0</v>
      </c>
      <c r="E215" s="4">
        <v>0</v>
      </c>
      <c r="F215" s="4">
        <v>0</v>
      </c>
    </row>
    <row r="216" spans="1:6" x14ac:dyDescent="0.25">
      <c r="A216" s="2" t="s">
        <v>326</v>
      </c>
      <c r="B216" s="2" t="s">
        <v>327</v>
      </c>
      <c r="C216" s="4">
        <v>-1105111085.2</v>
      </c>
      <c r="D216" s="4">
        <v>253580544.16</v>
      </c>
      <c r="E216" s="4">
        <v>90608845.25</v>
      </c>
      <c r="F216" s="4">
        <v>-942139386.28999996</v>
      </c>
    </row>
    <row r="217" spans="1:6" x14ac:dyDescent="0.25">
      <c r="A217" s="2" t="s">
        <v>328</v>
      </c>
      <c r="B217" s="2" t="s">
        <v>329</v>
      </c>
      <c r="C217" s="4">
        <v>0</v>
      </c>
      <c r="D217" s="4">
        <v>0</v>
      </c>
      <c r="E217" s="4">
        <v>0</v>
      </c>
      <c r="F217" s="4">
        <v>0</v>
      </c>
    </row>
    <row r="218" spans="1:6" x14ac:dyDescent="0.25">
      <c r="A218" s="2" t="s">
        <v>330</v>
      </c>
      <c r="B218" s="2" t="s">
        <v>331</v>
      </c>
      <c r="C218" s="4">
        <v>0</v>
      </c>
      <c r="D218" s="4">
        <v>0</v>
      </c>
      <c r="E218" s="4">
        <v>0</v>
      </c>
      <c r="F218" s="4">
        <v>0</v>
      </c>
    </row>
    <row r="219" spans="1:6" ht="30" x14ac:dyDescent="0.25">
      <c r="A219" s="2" t="s">
        <v>332</v>
      </c>
      <c r="B219" s="2" t="s">
        <v>333</v>
      </c>
      <c r="C219" s="4">
        <v>-4475023.24</v>
      </c>
      <c r="D219" s="4">
        <v>0</v>
      </c>
      <c r="E219" s="4">
        <v>186459.3</v>
      </c>
      <c r="F219" s="4">
        <v>-4661482.54</v>
      </c>
    </row>
    <row r="220" spans="1:6" ht="30" x14ac:dyDescent="0.25">
      <c r="A220" s="2" t="s">
        <v>334</v>
      </c>
      <c r="B220" s="2" t="s">
        <v>335</v>
      </c>
      <c r="C220" s="4">
        <v>0</v>
      </c>
      <c r="D220" s="4">
        <v>0</v>
      </c>
      <c r="E220" s="4">
        <v>0</v>
      </c>
      <c r="F220" s="4">
        <v>0</v>
      </c>
    </row>
    <row r="221" spans="1:6" x14ac:dyDescent="0.25">
      <c r="A221" s="2" t="s">
        <v>336</v>
      </c>
      <c r="B221" s="2" t="s">
        <v>314</v>
      </c>
      <c r="C221" s="4">
        <v>0</v>
      </c>
      <c r="D221" s="4">
        <v>0</v>
      </c>
      <c r="E221" s="4">
        <v>8596337.9800000004</v>
      </c>
      <c r="F221" s="4">
        <v>-8596337.9800000004</v>
      </c>
    </row>
    <row r="222" spans="1:6" ht="30" x14ac:dyDescent="0.25">
      <c r="A222" s="2" t="s">
        <v>337</v>
      </c>
      <c r="B222" s="2" t="s">
        <v>316</v>
      </c>
      <c r="C222" s="4">
        <v>-41882575.670000002</v>
      </c>
      <c r="D222" s="4">
        <v>0.08</v>
      </c>
      <c r="E222" s="4">
        <v>7145974.1799999997</v>
      </c>
      <c r="F222" s="4">
        <v>-49028549.770000003</v>
      </c>
    </row>
    <row r="223" spans="1:6" ht="30" x14ac:dyDescent="0.25">
      <c r="A223" s="2" t="s">
        <v>338</v>
      </c>
      <c r="B223" s="2" t="s">
        <v>339</v>
      </c>
      <c r="C223" s="4">
        <v>-629074.23</v>
      </c>
      <c r="D223" s="4">
        <v>0</v>
      </c>
      <c r="E223" s="4">
        <v>41876.76</v>
      </c>
      <c r="F223" s="4">
        <v>-670950.99</v>
      </c>
    </row>
    <row r="224" spans="1:6" ht="30" x14ac:dyDescent="0.25">
      <c r="A224" s="2" t="s">
        <v>340</v>
      </c>
      <c r="B224" s="2" t="s">
        <v>318</v>
      </c>
      <c r="C224" s="4">
        <v>-14753601.470000001</v>
      </c>
      <c r="D224" s="4">
        <v>617809.48</v>
      </c>
      <c r="E224" s="4">
        <v>2802076.35</v>
      </c>
      <c r="F224" s="4">
        <v>-16937868.34</v>
      </c>
    </row>
    <row r="225" spans="1:6" ht="30" x14ac:dyDescent="0.25">
      <c r="A225" s="2" t="s">
        <v>341</v>
      </c>
      <c r="B225" s="2" t="s">
        <v>320</v>
      </c>
      <c r="C225" s="4">
        <v>-24457292.5</v>
      </c>
      <c r="D225" s="4">
        <v>1104833.27</v>
      </c>
      <c r="E225" s="4">
        <v>5687094.21</v>
      </c>
      <c r="F225" s="4">
        <v>-29039553.440000001</v>
      </c>
    </row>
    <row r="226" spans="1:6" ht="45" x14ac:dyDescent="0.25">
      <c r="A226" s="2" t="s">
        <v>342</v>
      </c>
      <c r="B226" s="2" t="s">
        <v>343</v>
      </c>
      <c r="C226" s="4">
        <v>0</v>
      </c>
      <c r="D226" s="4">
        <v>0</v>
      </c>
      <c r="E226" s="4">
        <v>0</v>
      </c>
      <c r="F226" s="4">
        <v>0</v>
      </c>
    </row>
    <row r="227" spans="1:6" ht="45" x14ac:dyDescent="0.25">
      <c r="A227" s="2" t="s">
        <v>344</v>
      </c>
      <c r="B227" s="2" t="s">
        <v>345</v>
      </c>
      <c r="C227" s="4">
        <v>0</v>
      </c>
      <c r="D227" s="4">
        <v>0</v>
      </c>
      <c r="E227" s="4">
        <v>0</v>
      </c>
      <c r="F227" s="4">
        <v>0</v>
      </c>
    </row>
    <row r="228" spans="1:6" ht="30" x14ac:dyDescent="0.25">
      <c r="A228" s="2" t="s">
        <v>346</v>
      </c>
      <c r="B228" s="2" t="s">
        <v>322</v>
      </c>
      <c r="C228" s="4">
        <v>-542004068.38</v>
      </c>
      <c r="D228" s="4">
        <v>250155390.19</v>
      </c>
      <c r="E228" s="4">
        <v>43073206.359999999</v>
      </c>
      <c r="F228" s="4">
        <v>-334921884.55000001</v>
      </c>
    </row>
    <row r="229" spans="1:6" ht="30" x14ac:dyDescent="0.25">
      <c r="A229" s="2" t="s">
        <v>347</v>
      </c>
      <c r="B229" s="2" t="s">
        <v>324</v>
      </c>
      <c r="C229" s="4">
        <v>-68607503.129999995</v>
      </c>
      <c r="D229" s="4">
        <v>1.33</v>
      </c>
      <c r="E229" s="4">
        <v>7588036.0199999996</v>
      </c>
      <c r="F229" s="4">
        <v>-76195537.819999993</v>
      </c>
    </row>
    <row r="230" spans="1:6" ht="45" x14ac:dyDescent="0.25">
      <c r="A230" s="2" t="s">
        <v>348</v>
      </c>
      <c r="B230" s="2" t="s">
        <v>349</v>
      </c>
      <c r="C230" s="4">
        <v>0</v>
      </c>
      <c r="D230" s="4">
        <v>0</v>
      </c>
      <c r="E230" s="4">
        <v>0</v>
      </c>
      <c r="F230" s="4">
        <v>0</v>
      </c>
    </row>
    <row r="231" spans="1:6" ht="30" x14ac:dyDescent="0.25">
      <c r="A231" s="2" t="s">
        <v>350</v>
      </c>
      <c r="B231" s="2" t="s">
        <v>351</v>
      </c>
      <c r="C231" s="4">
        <v>-408301946.57999998</v>
      </c>
      <c r="D231" s="4">
        <v>1702509.81</v>
      </c>
      <c r="E231" s="4">
        <v>15487784.09</v>
      </c>
      <c r="F231" s="4">
        <v>-422087220.86000001</v>
      </c>
    </row>
    <row r="232" spans="1:6" ht="30" x14ac:dyDescent="0.25">
      <c r="A232" s="2" t="s">
        <v>352</v>
      </c>
      <c r="B232" s="2" t="s">
        <v>353</v>
      </c>
      <c r="C232" s="4">
        <v>-614553211.51999998</v>
      </c>
      <c r="D232" s="4">
        <v>0</v>
      </c>
      <c r="E232" s="4">
        <v>0</v>
      </c>
      <c r="F232" s="4">
        <v>-614553211.51999998</v>
      </c>
    </row>
    <row r="233" spans="1:6" x14ac:dyDescent="0.25">
      <c r="A233" s="2" t="s">
        <v>354</v>
      </c>
      <c r="B233" s="2" t="s">
        <v>121</v>
      </c>
      <c r="C233" s="4">
        <v>-37777296.140000001</v>
      </c>
      <c r="D233" s="4">
        <v>0</v>
      </c>
      <c r="E233" s="4">
        <v>0</v>
      </c>
      <c r="F233" s="4">
        <v>-37777296.140000001</v>
      </c>
    </row>
    <row r="234" spans="1:6" x14ac:dyDescent="0.25">
      <c r="A234" s="2" t="s">
        <v>355</v>
      </c>
      <c r="B234" s="2" t="s">
        <v>127</v>
      </c>
      <c r="C234" s="4">
        <v>-37777296.140000001</v>
      </c>
      <c r="D234" s="4">
        <v>0</v>
      </c>
      <c r="E234" s="4">
        <v>0</v>
      </c>
      <c r="F234" s="4">
        <v>-37777296.140000001</v>
      </c>
    </row>
    <row r="235" spans="1:6" x14ac:dyDescent="0.25">
      <c r="A235" s="2" t="s">
        <v>356</v>
      </c>
      <c r="B235" s="2" t="s">
        <v>357</v>
      </c>
      <c r="C235" s="4">
        <v>-576775915.38</v>
      </c>
      <c r="D235" s="4">
        <v>0</v>
      </c>
      <c r="E235" s="4">
        <v>0</v>
      </c>
      <c r="F235" s="4">
        <v>-576775915.38</v>
      </c>
    </row>
    <row r="236" spans="1:6" x14ac:dyDescent="0.25">
      <c r="A236" s="2" t="s">
        <v>358</v>
      </c>
      <c r="B236" s="2" t="s">
        <v>157</v>
      </c>
      <c r="C236" s="4">
        <v>-576775915.38</v>
      </c>
      <c r="D236" s="4">
        <v>0</v>
      </c>
      <c r="E236" s="4">
        <v>0</v>
      </c>
      <c r="F236" s="4">
        <v>-576775915.38</v>
      </c>
    </row>
    <row r="237" spans="1:6" x14ac:dyDescent="0.25">
      <c r="A237" s="2" t="s">
        <v>359</v>
      </c>
      <c r="B237" s="2" t="s">
        <v>360</v>
      </c>
      <c r="C237" s="4">
        <v>23138440006.529999</v>
      </c>
      <c r="D237" s="4">
        <v>3022203938.4299998</v>
      </c>
      <c r="E237" s="4">
        <v>3394728242.9000001</v>
      </c>
      <c r="F237" s="4">
        <v>22765915702.060001</v>
      </c>
    </row>
    <row r="238" spans="1:6" x14ac:dyDescent="0.25">
      <c r="A238" s="2" t="s">
        <v>361</v>
      </c>
      <c r="B238" s="2" t="s">
        <v>362</v>
      </c>
      <c r="C238" s="4">
        <v>2748338138.21</v>
      </c>
      <c r="D238" s="4">
        <v>2932829198.21</v>
      </c>
      <c r="E238" s="4">
        <v>2915600066.54</v>
      </c>
      <c r="F238" s="4">
        <v>2765567269.8800001</v>
      </c>
    </row>
    <row r="239" spans="1:6" x14ac:dyDescent="0.25">
      <c r="A239" s="2" t="s">
        <v>363</v>
      </c>
      <c r="B239" s="2" t="s">
        <v>77</v>
      </c>
      <c r="C239" s="4">
        <v>0</v>
      </c>
      <c r="D239" s="4">
        <v>184491060</v>
      </c>
      <c r="E239" s="4">
        <v>167261928.33000001</v>
      </c>
      <c r="F239" s="4">
        <v>17229131.670000002</v>
      </c>
    </row>
    <row r="240" spans="1:6" x14ac:dyDescent="0.25">
      <c r="A240" s="2" t="s">
        <v>364</v>
      </c>
      <c r="B240" s="2" t="s">
        <v>77</v>
      </c>
      <c r="C240" s="4">
        <v>0</v>
      </c>
      <c r="D240" s="4">
        <v>184491060</v>
      </c>
      <c r="E240" s="4">
        <v>167261928.33000001</v>
      </c>
      <c r="F240" s="4">
        <v>17229131.670000002</v>
      </c>
    </row>
    <row r="241" spans="1:6" ht="30" x14ac:dyDescent="0.25">
      <c r="A241" s="2" t="s">
        <v>365</v>
      </c>
      <c r="B241" s="2" t="s">
        <v>366</v>
      </c>
      <c r="C241" s="4">
        <v>0</v>
      </c>
      <c r="D241" s="4">
        <v>0</v>
      </c>
      <c r="E241" s="4">
        <v>0</v>
      </c>
      <c r="F241" s="4">
        <v>0</v>
      </c>
    </row>
    <row r="242" spans="1:6" ht="30" x14ac:dyDescent="0.25">
      <c r="A242" s="2" t="s">
        <v>367</v>
      </c>
      <c r="B242" s="2" t="s">
        <v>366</v>
      </c>
      <c r="C242" s="4">
        <v>0</v>
      </c>
      <c r="D242" s="4">
        <v>0</v>
      </c>
      <c r="E242" s="4">
        <v>0</v>
      </c>
      <c r="F242" s="4">
        <v>0</v>
      </c>
    </row>
    <row r="243" spans="1:6" x14ac:dyDescent="0.25">
      <c r="A243" s="2" t="s">
        <v>368</v>
      </c>
      <c r="B243" s="2" t="s">
        <v>369</v>
      </c>
      <c r="C243" s="4">
        <v>2748338138.21</v>
      </c>
      <c r="D243" s="4">
        <v>0</v>
      </c>
      <c r="E243" s="4">
        <v>2748338138.21</v>
      </c>
      <c r="F243" s="4">
        <v>0</v>
      </c>
    </row>
    <row r="244" spans="1:6" x14ac:dyDescent="0.25">
      <c r="A244" s="2" t="s">
        <v>370</v>
      </c>
      <c r="B244" s="2" t="s">
        <v>369</v>
      </c>
      <c r="C244" s="4">
        <v>2748338138.21</v>
      </c>
      <c r="D244" s="4">
        <v>0</v>
      </c>
      <c r="E244" s="4">
        <v>2748338138.21</v>
      </c>
      <c r="F244" s="4">
        <v>0</v>
      </c>
    </row>
    <row r="245" spans="1:6" x14ac:dyDescent="0.25">
      <c r="A245" s="2" t="s">
        <v>371</v>
      </c>
      <c r="B245" s="2" t="s">
        <v>372</v>
      </c>
      <c r="C245" s="4">
        <v>0</v>
      </c>
      <c r="D245" s="4">
        <v>0</v>
      </c>
      <c r="E245" s="4">
        <v>0</v>
      </c>
      <c r="F245" s="4">
        <v>0</v>
      </c>
    </row>
    <row r="246" spans="1:6" x14ac:dyDescent="0.25">
      <c r="A246" s="2" t="s">
        <v>373</v>
      </c>
      <c r="B246" s="2" t="s">
        <v>372</v>
      </c>
      <c r="C246" s="4">
        <v>0</v>
      </c>
      <c r="D246" s="4">
        <v>0</v>
      </c>
      <c r="E246" s="4">
        <v>0</v>
      </c>
      <c r="F246" s="4">
        <v>0</v>
      </c>
    </row>
    <row r="247" spans="1:6" x14ac:dyDescent="0.25">
      <c r="A247" s="2" t="s">
        <v>374</v>
      </c>
      <c r="B247" s="2" t="s">
        <v>375</v>
      </c>
      <c r="C247" s="4">
        <v>0</v>
      </c>
      <c r="D247" s="4">
        <v>2748338138.21</v>
      </c>
      <c r="E247" s="4">
        <v>0</v>
      </c>
      <c r="F247" s="4">
        <v>2748338138.21</v>
      </c>
    </row>
    <row r="248" spans="1:6" x14ac:dyDescent="0.25">
      <c r="A248" s="2" t="s">
        <v>376</v>
      </c>
      <c r="B248" s="2" t="s">
        <v>375</v>
      </c>
      <c r="C248" s="4">
        <v>0</v>
      </c>
      <c r="D248" s="4">
        <v>2748338138.21</v>
      </c>
      <c r="E248" s="4">
        <v>0</v>
      </c>
      <c r="F248" s="4">
        <v>2748338138.21</v>
      </c>
    </row>
    <row r="249" spans="1:6" x14ac:dyDescent="0.25">
      <c r="A249" s="2" t="s">
        <v>377</v>
      </c>
      <c r="B249" s="2" t="s">
        <v>378</v>
      </c>
      <c r="C249" s="4">
        <v>0</v>
      </c>
      <c r="D249" s="4">
        <v>0</v>
      </c>
      <c r="E249" s="4">
        <v>0</v>
      </c>
      <c r="F249" s="4">
        <v>0</v>
      </c>
    </row>
    <row r="250" spans="1:6" x14ac:dyDescent="0.25">
      <c r="A250" s="2" t="s">
        <v>379</v>
      </c>
      <c r="B250" s="2" t="s">
        <v>380</v>
      </c>
      <c r="C250" s="4">
        <v>0</v>
      </c>
      <c r="D250" s="4">
        <v>0</v>
      </c>
      <c r="E250" s="4">
        <v>0</v>
      </c>
      <c r="F250" s="4">
        <v>0</v>
      </c>
    </row>
    <row r="251" spans="1:6" x14ac:dyDescent="0.25">
      <c r="A251" s="2" t="s">
        <v>381</v>
      </c>
      <c r="B251" s="2" t="s">
        <v>382</v>
      </c>
      <c r="C251" s="4">
        <v>0</v>
      </c>
      <c r="D251" s="4">
        <v>0</v>
      </c>
      <c r="E251" s="4">
        <v>0</v>
      </c>
      <c r="F251" s="4">
        <v>0</v>
      </c>
    </row>
    <row r="252" spans="1:6" x14ac:dyDescent="0.25">
      <c r="A252" s="2" t="s">
        <v>383</v>
      </c>
      <c r="B252" s="2" t="s">
        <v>384</v>
      </c>
      <c r="C252" s="4">
        <v>3220462951.6900001</v>
      </c>
      <c r="D252" s="4">
        <v>89374740.219999999</v>
      </c>
      <c r="E252" s="4">
        <v>0</v>
      </c>
      <c r="F252" s="4">
        <v>3309837691.9099998</v>
      </c>
    </row>
    <row r="253" spans="1:6" x14ac:dyDescent="0.25">
      <c r="A253" s="2" t="s">
        <v>385</v>
      </c>
      <c r="B253" s="2" t="s">
        <v>386</v>
      </c>
      <c r="C253" s="4">
        <v>3220462951.6900001</v>
      </c>
      <c r="D253" s="4">
        <v>89374740.219999999</v>
      </c>
      <c r="E253" s="4">
        <v>0</v>
      </c>
      <c r="F253" s="4">
        <v>3309837691.9099998</v>
      </c>
    </row>
    <row r="254" spans="1:6" x14ac:dyDescent="0.25">
      <c r="A254" s="2" t="s">
        <v>387</v>
      </c>
      <c r="B254" s="2" t="s">
        <v>386</v>
      </c>
      <c r="C254" s="4">
        <v>3220462951.6900001</v>
      </c>
      <c r="D254" s="4">
        <v>89374740.219999999</v>
      </c>
      <c r="E254" s="4">
        <v>0</v>
      </c>
      <c r="F254" s="4">
        <v>3309837691.9099998</v>
      </c>
    </row>
    <row r="255" spans="1:6" x14ac:dyDescent="0.25">
      <c r="A255" s="2" t="s">
        <v>388</v>
      </c>
      <c r="B255" s="2" t="s">
        <v>389</v>
      </c>
      <c r="C255" s="4">
        <v>17169638916.629999</v>
      </c>
      <c r="D255" s="4">
        <v>0</v>
      </c>
      <c r="E255" s="4">
        <v>0</v>
      </c>
      <c r="F255" s="4">
        <v>17169638916.629999</v>
      </c>
    </row>
    <row r="256" spans="1:6" x14ac:dyDescent="0.25">
      <c r="A256" s="2" t="s">
        <v>390</v>
      </c>
      <c r="B256" s="2" t="s">
        <v>391</v>
      </c>
      <c r="C256" s="4">
        <v>17169638916.629999</v>
      </c>
      <c r="D256" s="4">
        <v>0</v>
      </c>
      <c r="E256" s="4">
        <v>0</v>
      </c>
      <c r="F256" s="4">
        <v>17169638916.629999</v>
      </c>
    </row>
    <row r="257" spans="1:6" x14ac:dyDescent="0.25">
      <c r="A257" s="2" t="s">
        <v>392</v>
      </c>
      <c r="B257" s="2" t="s">
        <v>391</v>
      </c>
      <c r="C257" s="4">
        <v>17169638916.629999</v>
      </c>
      <c r="D257" s="4">
        <v>0</v>
      </c>
      <c r="E257" s="4">
        <v>0</v>
      </c>
      <c r="F257" s="4">
        <v>17169638916.629999</v>
      </c>
    </row>
    <row r="258" spans="1:6" x14ac:dyDescent="0.25">
      <c r="A258" s="2" t="s">
        <v>393</v>
      </c>
      <c r="B258" s="2" t="s">
        <v>394</v>
      </c>
      <c r="C258" s="4">
        <v>0</v>
      </c>
      <c r="D258" s="4">
        <v>0</v>
      </c>
      <c r="E258" s="4">
        <v>0</v>
      </c>
      <c r="F258" s="4">
        <v>0</v>
      </c>
    </row>
    <row r="259" spans="1:6" x14ac:dyDescent="0.25">
      <c r="A259" s="2" t="s">
        <v>395</v>
      </c>
      <c r="B259" s="2" t="s">
        <v>394</v>
      </c>
      <c r="C259" s="4">
        <v>0</v>
      </c>
      <c r="D259" s="4">
        <v>0</v>
      </c>
      <c r="E259" s="4">
        <v>0</v>
      </c>
      <c r="F259" s="4">
        <v>0</v>
      </c>
    </row>
    <row r="260" spans="1:6" x14ac:dyDescent="0.25">
      <c r="A260" s="2" t="s">
        <v>396</v>
      </c>
      <c r="B260" s="2" t="s">
        <v>397</v>
      </c>
      <c r="C260" s="4">
        <v>0</v>
      </c>
      <c r="D260" s="4">
        <v>0</v>
      </c>
      <c r="E260" s="4">
        <v>0</v>
      </c>
      <c r="F260" s="4">
        <v>0</v>
      </c>
    </row>
    <row r="261" spans="1:6" x14ac:dyDescent="0.25">
      <c r="A261" s="2" t="s">
        <v>398</v>
      </c>
      <c r="B261" s="2" t="s">
        <v>397</v>
      </c>
      <c r="C261" s="4">
        <v>0</v>
      </c>
      <c r="D261" s="4">
        <v>0</v>
      </c>
      <c r="E261" s="4">
        <v>0</v>
      </c>
      <c r="F261" s="4">
        <v>0</v>
      </c>
    </row>
    <row r="262" spans="1:6" ht="30" x14ac:dyDescent="0.25">
      <c r="A262" s="2" t="s">
        <v>399</v>
      </c>
      <c r="B262" s="2" t="s">
        <v>400</v>
      </c>
      <c r="C262" s="4">
        <v>0</v>
      </c>
      <c r="D262" s="4">
        <v>0</v>
      </c>
      <c r="E262" s="4">
        <v>479128176.36000001</v>
      </c>
      <c r="F262" s="4">
        <v>-479128176.36000001</v>
      </c>
    </row>
    <row r="263" spans="1:6" x14ac:dyDescent="0.25">
      <c r="A263" s="2" t="s">
        <v>401</v>
      </c>
      <c r="B263" s="2" t="s">
        <v>391</v>
      </c>
      <c r="C263" s="4">
        <v>0</v>
      </c>
      <c r="D263" s="4">
        <v>0</v>
      </c>
      <c r="E263" s="4">
        <v>479128176.36000001</v>
      </c>
      <c r="F263" s="4">
        <v>-479128176.36000001</v>
      </c>
    </row>
    <row r="264" spans="1:6" x14ac:dyDescent="0.25">
      <c r="A264" s="2" t="s">
        <v>402</v>
      </c>
      <c r="B264" s="2" t="s">
        <v>391</v>
      </c>
      <c r="C264" s="4">
        <v>0</v>
      </c>
      <c r="D264" s="4">
        <v>0</v>
      </c>
      <c r="E264" s="4">
        <v>479128176.36000001</v>
      </c>
      <c r="F264" s="4">
        <v>-479128176.36000001</v>
      </c>
    </row>
    <row r="265" spans="1:6" x14ac:dyDescent="0.25">
      <c r="A265" s="2" t="s">
        <v>403</v>
      </c>
      <c r="B265" s="2" t="s">
        <v>404</v>
      </c>
      <c r="C265" s="4">
        <v>0</v>
      </c>
      <c r="D265" s="4">
        <v>0</v>
      </c>
      <c r="E265" s="4">
        <v>0</v>
      </c>
      <c r="F265" s="4">
        <v>0</v>
      </c>
    </row>
    <row r="266" spans="1:6" x14ac:dyDescent="0.25">
      <c r="A266" s="2" t="s">
        <v>405</v>
      </c>
      <c r="B266" s="2" t="s">
        <v>406</v>
      </c>
      <c r="C266" s="4">
        <v>0</v>
      </c>
      <c r="D266" s="4">
        <v>0</v>
      </c>
      <c r="E266" s="4">
        <v>0</v>
      </c>
      <c r="F266" s="4">
        <v>0</v>
      </c>
    </row>
    <row r="267" spans="1:6" x14ac:dyDescent="0.25">
      <c r="A267" s="2" t="s">
        <v>407</v>
      </c>
      <c r="B267" s="2" t="s">
        <v>406</v>
      </c>
      <c r="C267" s="4">
        <v>0</v>
      </c>
      <c r="D267" s="4">
        <v>0</v>
      </c>
      <c r="E267" s="4">
        <v>0</v>
      </c>
      <c r="F267" s="4">
        <v>0</v>
      </c>
    </row>
    <row r="268" spans="1:6" x14ac:dyDescent="0.25">
      <c r="A268" s="2" t="s">
        <v>408</v>
      </c>
      <c r="B268" s="2" t="s">
        <v>409</v>
      </c>
      <c r="C268" s="4">
        <v>74040033291.971405</v>
      </c>
      <c r="D268" s="4">
        <v>102815569664.22</v>
      </c>
      <c r="E268" s="4">
        <v>97372555975.919998</v>
      </c>
      <c r="F268" s="4">
        <v>68597019603.671402</v>
      </c>
    </row>
    <row r="269" spans="1:6" x14ac:dyDescent="0.25">
      <c r="A269" s="2" t="s">
        <v>410</v>
      </c>
      <c r="B269" s="2" t="s">
        <v>411</v>
      </c>
      <c r="C269" s="4">
        <v>8845206097.3299999</v>
      </c>
      <c r="D269" s="4">
        <v>0</v>
      </c>
      <c r="E269" s="4">
        <v>0</v>
      </c>
      <c r="F269" s="4">
        <v>8845206097.3299999</v>
      </c>
    </row>
    <row r="270" spans="1:6" x14ac:dyDescent="0.25">
      <c r="A270" s="2" t="s">
        <v>412</v>
      </c>
      <c r="B270" s="2" t="s">
        <v>413</v>
      </c>
      <c r="C270" s="4">
        <v>8845206097.3299999</v>
      </c>
      <c r="D270" s="4">
        <v>0</v>
      </c>
      <c r="E270" s="4">
        <v>0</v>
      </c>
      <c r="F270" s="4">
        <v>8845206097.3299999</v>
      </c>
    </row>
    <row r="271" spans="1:6" x14ac:dyDescent="0.25">
      <c r="A271" s="2" t="s">
        <v>414</v>
      </c>
      <c r="B271" s="2" t="s">
        <v>415</v>
      </c>
      <c r="C271" s="4">
        <v>8845206097.3299999</v>
      </c>
      <c r="D271" s="4">
        <v>0</v>
      </c>
      <c r="E271" s="4">
        <v>0</v>
      </c>
      <c r="F271" s="4">
        <v>8845206097.3299999</v>
      </c>
    </row>
    <row r="272" spans="1:6" x14ac:dyDescent="0.25">
      <c r="A272" s="2" t="s">
        <v>416</v>
      </c>
      <c r="B272" s="2" t="s">
        <v>417</v>
      </c>
      <c r="C272" s="4">
        <v>8845206097.3299999</v>
      </c>
      <c r="D272" s="4">
        <v>0</v>
      </c>
      <c r="E272" s="4">
        <v>0</v>
      </c>
      <c r="F272" s="4">
        <v>8845206097.3299999</v>
      </c>
    </row>
    <row r="273" spans="1:6" x14ac:dyDescent="0.25">
      <c r="A273" s="2" t="s">
        <v>418</v>
      </c>
      <c r="B273" s="2" t="s">
        <v>419</v>
      </c>
      <c r="C273" s="4">
        <v>39453497215.971397</v>
      </c>
      <c r="D273" s="4">
        <v>54063096919.220001</v>
      </c>
      <c r="E273" s="4">
        <v>37778323721.690002</v>
      </c>
      <c r="F273" s="4">
        <v>23168724018.441399</v>
      </c>
    </row>
    <row r="274" spans="1:6" ht="30" x14ac:dyDescent="0.25">
      <c r="A274" s="2" t="s">
        <v>420</v>
      </c>
      <c r="B274" s="2" t="s">
        <v>421</v>
      </c>
      <c r="C274" s="4">
        <v>21183881469.529999</v>
      </c>
      <c r="D274" s="4">
        <v>4619575011.2200003</v>
      </c>
      <c r="E274" s="4">
        <v>833138242.72000003</v>
      </c>
      <c r="F274" s="4">
        <v>17397444701.029999</v>
      </c>
    </row>
    <row r="275" spans="1:6" x14ac:dyDescent="0.25">
      <c r="A275" s="2" t="s">
        <v>422</v>
      </c>
      <c r="B275" s="2" t="s">
        <v>369</v>
      </c>
      <c r="C275" s="4">
        <v>420765402.5</v>
      </c>
      <c r="D275" s="4">
        <v>515623245.5</v>
      </c>
      <c r="E275" s="4">
        <v>108819627</v>
      </c>
      <c r="F275" s="4">
        <v>13961784</v>
      </c>
    </row>
    <row r="276" spans="1:6" x14ac:dyDescent="0.25">
      <c r="A276" s="2" t="s">
        <v>423</v>
      </c>
      <c r="B276" s="2" t="s">
        <v>369</v>
      </c>
      <c r="C276" s="4">
        <v>420765402.5</v>
      </c>
      <c r="D276" s="4">
        <v>515623245.5</v>
      </c>
      <c r="E276" s="4">
        <v>108819627</v>
      </c>
      <c r="F276" s="4">
        <v>13961784</v>
      </c>
    </row>
    <row r="277" spans="1:6" x14ac:dyDescent="0.25">
      <c r="A277" s="2" t="s">
        <v>424</v>
      </c>
      <c r="B277" s="2" t="s">
        <v>425</v>
      </c>
      <c r="C277" s="4">
        <v>20763116067.029999</v>
      </c>
      <c r="D277" s="4">
        <v>4103951765.7199998</v>
      </c>
      <c r="E277" s="4">
        <v>724318615.72000003</v>
      </c>
      <c r="F277" s="4">
        <v>17383482917.029999</v>
      </c>
    </row>
    <row r="278" spans="1:6" x14ac:dyDescent="0.25">
      <c r="A278" s="2" t="s">
        <v>426</v>
      </c>
      <c r="B278" s="2" t="s">
        <v>427</v>
      </c>
      <c r="C278" s="4">
        <v>20763116067.029999</v>
      </c>
      <c r="D278" s="4">
        <v>4103951765.7199998</v>
      </c>
      <c r="E278" s="4">
        <v>724318615.72000003</v>
      </c>
      <c r="F278" s="4">
        <v>17383482917.029999</v>
      </c>
    </row>
    <row r="279" spans="1:6" x14ac:dyDescent="0.25">
      <c r="A279" s="2" t="s">
        <v>428</v>
      </c>
      <c r="B279" s="2" t="s">
        <v>429</v>
      </c>
      <c r="C279" s="4">
        <v>1.4829999999999999E-3</v>
      </c>
      <c r="D279" s="4">
        <v>0</v>
      </c>
      <c r="E279" s="4">
        <v>0</v>
      </c>
      <c r="F279" s="4">
        <v>1.4829999999999999E-3</v>
      </c>
    </row>
    <row r="280" spans="1:6" x14ac:dyDescent="0.25">
      <c r="A280" s="2" t="s">
        <v>430</v>
      </c>
      <c r="B280" s="2" t="s">
        <v>57</v>
      </c>
      <c r="C280" s="4">
        <v>1.4829999999999999E-3</v>
      </c>
      <c r="D280" s="4">
        <v>0</v>
      </c>
      <c r="E280" s="4">
        <v>0</v>
      </c>
      <c r="F280" s="4">
        <v>1.4829999999999999E-3</v>
      </c>
    </row>
    <row r="281" spans="1:6" x14ac:dyDescent="0.25">
      <c r="A281" s="2" t="s">
        <v>431</v>
      </c>
      <c r="B281" s="2" t="s">
        <v>57</v>
      </c>
      <c r="C281" s="4">
        <v>1.4829999999999999E-3</v>
      </c>
      <c r="D281" s="4">
        <v>0</v>
      </c>
      <c r="E281" s="4">
        <v>0</v>
      </c>
      <c r="F281" s="4">
        <v>1.4829999999999999E-3</v>
      </c>
    </row>
    <row r="282" spans="1:6" x14ac:dyDescent="0.25">
      <c r="A282" s="2" t="s">
        <v>432</v>
      </c>
      <c r="B282" s="2" t="s">
        <v>433</v>
      </c>
      <c r="C282" s="4">
        <v>1224415031</v>
      </c>
      <c r="D282" s="4">
        <v>1784886416</v>
      </c>
      <c r="E282" s="4">
        <v>925788517</v>
      </c>
      <c r="F282" s="4">
        <v>365317132</v>
      </c>
    </row>
    <row r="283" spans="1:6" x14ac:dyDescent="0.25">
      <c r="A283" s="2" t="s">
        <v>434</v>
      </c>
      <c r="B283" s="2" t="s">
        <v>435</v>
      </c>
      <c r="C283" s="4">
        <v>656995877</v>
      </c>
      <c r="D283" s="4">
        <v>1315000416</v>
      </c>
      <c r="E283" s="4">
        <v>658004539</v>
      </c>
      <c r="F283" s="4">
        <v>0</v>
      </c>
    </row>
    <row r="284" spans="1:6" x14ac:dyDescent="0.25">
      <c r="A284" s="2" t="s">
        <v>436</v>
      </c>
      <c r="B284" s="2" t="s">
        <v>435</v>
      </c>
      <c r="C284" s="4">
        <v>0</v>
      </c>
      <c r="D284" s="4">
        <v>0</v>
      </c>
      <c r="E284" s="4">
        <v>0</v>
      </c>
      <c r="F284" s="4">
        <v>0</v>
      </c>
    </row>
    <row r="285" spans="1:6" x14ac:dyDescent="0.25">
      <c r="A285" s="2" t="s">
        <v>437</v>
      </c>
      <c r="B285" s="2" t="s">
        <v>438</v>
      </c>
      <c r="C285" s="4">
        <v>656995877</v>
      </c>
      <c r="D285" s="4">
        <v>1315000416</v>
      </c>
      <c r="E285" s="4">
        <v>658004539</v>
      </c>
      <c r="F285" s="4">
        <v>0</v>
      </c>
    </row>
    <row r="286" spans="1:6" x14ac:dyDescent="0.25">
      <c r="A286" s="2" t="s">
        <v>439</v>
      </c>
      <c r="B286" s="2" t="s">
        <v>440</v>
      </c>
      <c r="C286" s="4">
        <v>336356288</v>
      </c>
      <c r="D286" s="4">
        <v>7760268</v>
      </c>
      <c r="E286" s="4">
        <v>36691302</v>
      </c>
      <c r="F286" s="4">
        <v>365287322</v>
      </c>
    </row>
    <row r="287" spans="1:6" x14ac:dyDescent="0.25">
      <c r="A287" s="2" t="s">
        <v>441</v>
      </c>
      <c r="B287" s="2" t="s">
        <v>440</v>
      </c>
      <c r="C287" s="4">
        <v>336356288</v>
      </c>
      <c r="D287" s="4">
        <v>7760268</v>
      </c>
      <c r="E287" s="4">
        <v>36691302</v>
      </c>
      <c r="F287" s="4">
        <v>365287322</v>
      </c>
    </row>
    <row r="288" spans="1:6" x14ac:dyDescent="0.25">
      <c r="A288" s="2" t="s">
        <v>442</v>
      </c>
      <c r="B288" s="2" t="s">
        <v>443</v>
      </c>
      <c r="C288" s="4">
        <v>231062866</v>
      </c>
      <c r="D288" s="4">
        <v>462125732</v>
      </c>
      <c r="E288" s="4">
        <v>231092676</v>
      </c>
      <c r="F288" s="4">
        <v>29810</v>
      </c>
    </row>
    <row r="289" spans="1:6" ht="30" x14ac:dyDescent="0.25">
      <c r="A289" s="2" t="s">
        <v>444</v>
      </c>
      <c r="B289" s="2" t="s">
        <v>445</v>
      </c>
      <c r="C289" s="4">
        <v>231062866</v>
      </c>
      <c r="D289" s="4">
        <v>462125732</v>
      </c>
      <c r="E289" s="4">
        <v>231092676</v>
      </c>
      <c r="F289" s="4">
        <v>29810</v>
      </c>
    </row>
    <row r="290" spans="1:6" x14ac:dyDescent="0.25">
      <c r="A290" s="2" t="s">
        <v>446</v>
      </c>
      <c r="B290" s="2" t="s">
        <v>443</v>
      </c>
      <c r="C290" s="4">
        <v>0</v>
      </c>
      <c r="D290" s="4">
        <v>0</v>
      </c>
      <c r="E290" s="4">
        <v>0</v>
      </c>
      <c r="F290" s="4">
        <v>0</v>
      </c>
    </row>
    <row r="291" spans="1:6" ht="30" x14ac:dyDescent="0.25">
      <c r="A291" s="2" t="s">
        <v>447</v>
      </c>
      <c r="B291" s="2" t="s">
        <v>448</v>
      </c>
      <c r="C291" s="4">
        <v>0</v>
      </c>
      <c r="D291" s="4">
        <v>0</v>
      </c>
      <c r="E291" s="4">
        <v>0</v>
      </c>
      <c r="F291" s="4">
        <v>0</v>
      </c>
    </row>
    <row r="292" spans="1:6" ht="30" x14ac:dyDescent="0.25">
      <c r="A292" s="2" t="s">
        <v>449</v>
      </c>
      <c r="B292" s="2" t="s">
        <v>448</v>
      </c>
      <c r="C292" s="4">
        <v>0</v>
      </c>
      <c r="D292" s="4">
        <v>0</v>
      </c>
      <c r="E292" s="4">
        <v>0</v>
      </c>
      <c r="F292" s="4">
        <v>0</v>
      </c>
    </row>
    <row r="293" spans="1:6" x14ac:dyDescent="0.25">
      <c r="A293" s="2" t="s">
        <v>450</v>
      </c>
      <c r="B293" s="2" t="s">
        <v>451</v>
      </c>
      <c r="C293" s="4">
        <v>0</v>
      </c>
      <c r="D293" s="4">
        <v>0</v>
      </c>
      <c r="E293" s="4">
        <v>0</v>
      </c>
      <c r="F293" s="4">
        <v>0</v>
      </c>
    </row>
    <row r="294" spans="1:6" x14ac:dyDescent="0.25">
      <c r="A294" s="2" t="s">
        <v>452</v>
      </c>
      <c r="B294" s="2" t="s">
        <v>451</v>
      </c>
      <c r="C294" s="4">
        <v>0</v>
      </c>
      <c r="D294" s="4">
        <v>0</v>
      </c>
      <c r="E294" s="4">
        <v>0</v>
      </c>
      <c r="F294" s="4">
        <v>0</v>
      </c>
    </row>
    <row r="295" spans="1:6" x14ac:dyDescent="0.25">
      <c r="A295" s="2" t="s">
        <v>453</v>
      </c>
      <c r="B295" s="2" t="s">
        <v>454</v>
      </c>
      <c r="C295" s="4">
        <v>0</v>
      </c>
      <c r="D295" s="4">
        <v>0</v>
      </c>
      <c r="E295" s="4">
        <v>0</v>
      </c>
      <c r="F295" s="4">
        <v>0</v>
      </c>
    </row>
    <row r="296" spans="1:6" x14ac:dyDescent="0.25">
      <c r="A296" s="2" t="s">
        <v>455</v>
      </c>
      <c r="B296" s="2" t="s">
        <v>456</v>
      </c>
      <c r="C296" s="4">
        <v>604442838</v>
      </c>
      <c r="D296" s="4">
        <v>6890201137</v>
      </c>
      <c r="E296" s="4">
        <v>7983927981</v>
      </c>
      <c r="F296" s="4">
        <v>1698169682</v>
      </c>
    </row>
    <row r="297" spans="1:6" x14ac:dyDescent="0.25">
      <c r="A297" s="2" t="s">
        <v>457</v>
      </c>
      <c r="B297" s="2" t="s">
        <v>458</v>
      </c>
      <c r="C297" s="4">
        <v>119506658</v>
      </c>
      <c r="D297" s="4">
        <v>2412018442</v>
      </c>
      <c r="E297" s="4">
        <v>3119849220</v>
      </c>
      <c r="F297" s="4">
        <v>827337436</v>
      </c>
    </row>
    <row r="298" spans="1:6" x14ac:dyDescent="0.25">
      <c r="A298" s="2" t="s">
        <v>459</v>
      </c>
      <c r="B298" s="2" t="s">
        <v>458</v>
      </c>
      <c r="C298" s="4">
        <v>119506658</v>
      </c>
      <c r="D298" s="4">
        <v>2412018442</v>
      </c>
      <c r="E298" s="4">
        <v>3119849220</v>
      </c>
      <c r="F298" s="4">
        <v>827337436</v>
      </c>
    </row>
    <row r="299" spans="1:6" x14ac:dyDescent="0.25">
      <c r="A299" s="2" t="s">
        <v>460</v>
      </c>
      <c r="B299" s="2" t="s">
        <v>461</v>
      </c>
      <c r="C299" s="4">
        <v>90092551</v>
      </c>
      <c r="D299" s="4">
        <v>1597677560</v>
      </c>
      <c r="E299" s="4">
        <v>2055236734</v>
      </c>
      <c r="F299" s="4">
        <v>547651725</v>
      </c>
    </row>
    <row r="300" spans="1:6" x14ac:dyDescent="0.25">
      <c r="A300" s="2" t="s">
        <v>462</v>
      </c>
      <c r="B300" s="2" t="s">
        <v>461</v>
      </c>
      <c r="C300" s="4">
        <v>90092551</v>
      </c>
      <c r="D300" s="4">
        <v>1597677560</v>
      </c>
      <c r="E300" s="4">
        <v>2055236734</v>
      </c>
      <c r="F300" s="4">
        <v>547651725</v>
      </c>
    </row>
    <row r="301" spans="1:6" x14ac:dyDescent="0.25">
      <c r="A301" s="2" t="s">
        <v>463</v>
      </c>
      <c r="B301" s="2" t="s">
        <v>464</v>
      </c>
      <c r="C301" s="4">
        <v>0</v>
      </c>
      <c r="D301" s="4">
        <v>18604111</v>
      </c>
      <c r="E301" s="4">
        <v>18604111</v>
      </c>
      <c r="F301" s="4">
        <v>0</v>
      </c>
    </row>
    <row r="302" spans="1:6" x14ac:dyDescent="0.25">
      <c r="A302" s="2" t="s">
        <v>465</v>
      </c>
      <c r="B302" s="2" t="s">
        <v>464</v>
      </c>
      <c r="C302" s="4">
        <v>0</v>
      </c>
      <c r="D302" s="4">
        <v>18604111</v>
      </c>
      <c r="E302" s="4">
        <v>18604111</v>
      </c>
      <c r="F302" s="4">
        <v>0</v>
      </c>
    </row>
    <row r="303" spans="1:6" x14ac:dyDescent="0.25">
      <c r="A303" s="2" t="s">
        <v>466</v>
      </c>
      <c r="B303" s="2" t="s">
        <v>467</v>
      </c>
      <c r="C303" s="4">
        <v>7474074</v>
      </c>
      <c r="D303" s="4">
        <v>1900499790</v>
      </c>
      <c r="E303" s="4">
        <v>1896588232</v>
      </c>
      <c r="F303" s="4">
        <v>3562516</v>
      </c>
    </row>
    <row r="304" spans="1:6" x14ac:dyDescent="0.25">
      <c r="A304" s="2" t="s">
        <v>468</v>
      </c>
      <c r="B304" s="2" t="s">
        <v>467</v>
      </c>
      <c r="C304" s="4">
        <v>7474074</v>
      </c>
      <c r="D304" s="4">
        <v>1900499790</v>
      </c>
      <c r="E304" s="4">
        <v>1896588232</v>
      </c>
      <c r="F304" s="4">
        <v>3562516</v>
      </c>
    </row>
    <row r="305" spans="1:6" x14ac:dyDescent="0.25">
      <c r="A305" s="2" t="s">
        <v>469</v>
      </c>
      <c r="B305" s="2" t="s">
        <v>470</v>
      </c>
      <c r="C305" s="4">
        <v>0</v>
      </c>
      <c r="D305" s="4">
        <v>35444033</v>
      </c>
      <c r="E305" s="4">
        <v>35444033</v>
      </c>
      <c r="F305" s="4">
        <v>0</v>
      </c>
    </row>
    <row r="306" spans="1:6" x14ac:dyDescent="0.25">
      <c r="A306" s="2" t="s">
        <v>471</v>
      </c>
      <c r="B306" s="2" t="s">
        <v>470</v>
      </c>
      <c r="C306" s="4">
        <v>0</v>
      </c>
      <c r="D306" s="4">
        <v>35444033</v>
      </c>
      <c r="E306" s="4">
        <v>35444033</v>
      </c>
      <c r="F306" s="4">
        <v>0</v>
      </c>
    </row>
    <row r="307" spans="1:6" x14ac:dyDescent="0.25">
      <c r="A307" s="2" t="s">
        <v>472</v>
      </c>
      <c r="B307" s="2" t="s">
        <v>473</v>
      </c>
      <c r="C307" s="4">
        <v>0</v>
      </c>
      <c r="D307" s="4">
        <v>0</v>
      </c>
      <c r="E307" s="4">
        <v>0</v>
      </c>
      <c r="F307" s="4">
        <v>0</v>
      </c>
    </row>
    <row r="308" spans="1:6" x14ac:dyDescent="0.25">
      <c r="A308" s="2" t="s">
        <v>474</v>
      </c>
      <c r="B308" s="2" t="s">
        <v>473</v>
      </c>
      <c r="C308" s="4">
        <v>0</v>
      </c>
      <c r="D308" s="4">
        <v>0</v>
      </c>
      <c r="E308" s="4">
        <v>0</v>
      </c>
      <c r="F308" s="4">
        <v>0</v>
      </c>
    </row>
    <row r="309" spans="1:6" x14ac:dyDescent="0.25">
      <c r="A309" s="2" t="s">
        <v>475</v>
      </c>
      <c r="B309" s="2" t="s">
        <v>476</v>
      </c>
      <c r="C309" s="4">
        <v>58044982</v>
      </c>
      <c r="D309" s="4">
        <v>136644734</v>
      </c>
      <c r="E309" s="4">
        <v>129200896</v>
      </c>
      <c r="F309" s="4">
        <v>50601144</v>
      </c>
    </row>
    <row r="310" spans="1:6" x14ac:dyDescent="0.25">
      <c r="A310" s="2" t="s">
        <v>477</v>
      </c>
      <c r="B310" s="2" t="s">
        <v>476</v>
      </c>
      <c r="C310" s="4">
        <v>58044982</v>
      </c>
      <c r="D310" s="4">
        <v>136644734</v>
      </c>
      <c r="E310" s="4">
        <v>129200896</v>
      </c>
      <c r="F310" s="4">
        <v>50601144</v>
      </c>
    </row>
    <row r="311" spans="1:6" ht="30" x14ac:dyDescent="0.25">
      <c r="A311" s="2" t="s">
        <v>478</v>
      </c>
      <c r="B311" s="2" t="s">
        <v>479</v>
      </c>
      <c r="C311" s="4">
        <v>296357365</v>
      </c>
      <c r="D311" s="4">
        <v>770655417</v>
      </c>
      <c r="E311" s="4">
        <v>726183191</v>
      </c>
      <c r="F311" s="4">
        <v>251885139</v>
      </c>
    </row>
    <row r="312" spans="1:6" ht="30" x14ac:dyDescent="0.25">
      <c r="A312" s="2" t="s">
        <v>480</v>
      </c>
      <c r="B312" s="2" t="s">
        <v>479</v>
      </c>
      <c r="C312" s="4">
        <v>296357365</v>
      </c>
      <c r="D312" s="4">
        <v>770655417</v>
      </c>
      <c r="E312" s="4">
        <v>726183191</v>
      </c>
      <c r="F312" s="4">
        <v>251885139</v>
      </c>
    </row>
    <row r="313" spans="1:6" x14ac:dyDescent="0.25">
      <c r="A313" s="2" t="s">
        <v>481</v>
      </c>
      <c r="B313" s="2" t="s">
        <v>482</v>
      </c>
      <c r="C313" s="4">
        <v>32967208</v>
      </c>
      <c r="D313" s="4">
        <v>18657050</v>
      </c>
      <c r="E313" s="4">
        <v>2821564</v>
      </c>
      <c r="F313" s="4">
        <v>17131722</v>
      </c>
    </row>
    <row r="314" spans="1:6" x14ac:dyDescent="0.25">
      <c r="A314" s="2" t="s">
        <v>483</v>
      </c>
      <c r="B314" s="2" t="s">
        <v>482</v>
      </c>
      <c r="C314" s="4">
        <v>32967208</v>
      </c>
      <c r="D314" s="4">
        <v>18657050</v>
      </c>
      <c r="E314" s="4">
        <v>2821564</v>
      </c>
      <c r="F314" s="4">
        <v>17131722</v>
      </c>
    </row>
    <row r="315" spans="1:6" x14ac:dyDescent="0.25">
      <c r="A315" s="2" t="s">
        <v>484</v>
      </c>
      <c r="B315" s="2" t="s">
        <v>485</v>
      </c>
      <c r="C315" s="4">
        <v>4583059356</v>
      </c>
      <c r="D315" s="4">
        <v>14697913952</v>
      </c>
      <c r="E315" s="4">
        <v>11549200142</v>
      </c>
      <c r="F315" s="4">
        <v>1434345546</v>
      </c>
    </row>
    <row r="316" spans="1:6" x14ac:dyDescent="0.25">
      <c r="A316" s="2" t="s">
        <v>486</v>
      </c>
      <c r="B316" s="2" t="s">
        <v>487</v>
      </c>
      <c r="C316" s="4">
        <v>95606513</v>
      </c>
      <c r="D316" s="4">
        <v>267615968</v>
      </c>
      <c r="E316" s="4">
        <v>194546995</v>
      </c>
      <c r="F316" s="4">
        <v>22537540</v>
      </c>
    </row>
    <row r="317" spans="1:6" x14ac:dyDescent="0.25">
      <c r="A317" s="2" t="s">
        <v>488</v>
      </c>
      <c r="B317" s="2" t="s">
        <v>489</v>
      </c>
      <c r="C317" s="4">
        <v>95606513</v>
      </c>
      <c r="D317" s="4">
        <v>133807968</v>
      </c>
      <c r="E317" s="4">
        <v>60738995</v>
      </c>
      <c r="F317" s="4">
        <v>22537540</v>
      </c>
    </row>
    <row r="318" spans="1:6" x14ac:dyDescent="0.25">
      <c r="A318" s="2" t="s">
        <v>490</v>
      </c>
      <c r="B318" s="2" t="s">
        <v>491</v>
      </c>
      <c r="C318" s="4">
        <v>0</v>
      </c>
      <c r="D318" s="4">
        <v>133808000</v>
      </c>
      <c r="E318" s="4">
        <v>133808000</v>
      </c>
      <c r="F318" s="4">
        <v>0</v>
      </c>
    </row>
    <row r="319" spans="1:6" x14ac:dyDescent="0.25">
      <c r="A319" s="2" t="s">
        <v>492</v>
      </c>
      <c r="B319" s="2" t="s">
        <v>493</v>
      </c>
      <c r="C319" s="4">
        <v>2727933</v>
      </c>
      <c r="D319" s="4">
        <v>5454933</v>
      </c>
      <c r="E319" s="4">
        <v>2727000</v>
      </c>
      <c r="F319" s="4">
        <v>0</v>
      </c>
    </row>
    <row r="320" spans="1:6" x14ac:dyDescent="0.25">
      <c r="A320" s="2" t="s">
        <v>494</v>
      </c>
      <c r="B320" s="2" t="s">
        <v>489</v>
      </c>
      <c r="C320" s="4">
        <v>2727933</v>
      </c>
      <c r="D320" s="4">
        <v>2727933</v>
      </c>
      <c r="E320" s="4">
        <v>0</v>
      </c>
      <c r="F320" s="4">
        <v>0</v>
      </c>
    </row>
    <row r="321" spans="1:6" x14ac:dyDescent="0.25">
      <c r="A321" s="2" t="s">
        <v>495</v>
      </c>
      <c r="B321" s="2" t="s">
        <v>491</v>
      </c>
      <c r="C321" s="4">
        <v>0</v>
      </c>
      <c r="D321" s="4">
        <v>2727000</v>
      </c>
      <c r="E321" s="4">
        <v>2727000</v>
      </c>
      <c r="F321" s="4">
        <v>0</v>
      </c>
    </row>
    <row r="322" spans="1:6" x14ac:dyDescent="0.25">
      <c r="A322" s="2" t="s">
        <v>496</v>
      </c>
      <c r="B322" s="2" t="s">
        <v>497</v>
      </c>
      <c r="C322" s="4">
        <v>51045679</v>
      </c>
      <c r="D322" s="4">
        <v>222341908</v>
      </c>
      <c r="E322" s="4">
        <v>193640004</v>
      </c>
      <c r="F322" s="4">
        <v>22343775</v>
      </c>
    </row>
    <row r="323" spans="1:6" x14ac:dyDescent="0.25">
      <c r="A323" s="2" t="s">
        <v>498</v>
      </c>
      <c r="B323" s="2" t="s">
        <v>489</v>
      </c>
      <c r="C323" s="4">
        <v>51045679</v>
      </c>
      <c r="D323" s="4">
        <v>111573908</v>
      </c>
      <c r="E323" s="4">
        <v>82872004</v>
      </c>
      <c r="F323" s="4">
        <v>22343775</v>
      </c>
    </row>
    <row r="324" spans="1:6" x14ac:dyDescent="0.25">
      <c r="A324" s="2" t="s">
        <v>499</v>
      </c>
      <c r="B324" s="2" t="s">
        <v>491</v>
      </c>
      <c r="C324" s="4">
        <v>0</v>
      </c>
      <c r="D324" s="4">
        <v>110768000</v>
      </c>
      <c r="E324" s="4">
        <v>110768000</v>
      </c>
      <c r="F324" s="4">
        <v>0</v>
      </c>
    </row>
    <row r="325" spans="1:6" x14ac:dyDescent="0.25">
      <c r="A325" s="2" t="s">
        <v>500</v>
      </c>
      <c r="B325" s="2" t="s">
        <v>501</v>
      </c>
      <c r="C325" s="4">
        <v>733858</v>
      </c>
      <c r="D325" s="4">
        <v>43957400</v>
      </c>
      <c r="E325" s="4">
        <v>47521290</v>
      </c>
      <c r="F325" s="4">
        <v>4297748</v>
      </c>
    </row>
    <row r="326" spans="1:6" x14ac:dyDescent="0.25">
      <c r="A326" s="2" t="s">
        <v>502</v>
      </c>
      <c r="B326" s="2" t="s">
        <v>489</v>
      </c>
      <c r="C326" s="4">
        <v>733858</v>
      </c>
      <c r="D326" s="4">
        <v>21978400</v>
      </c>
      <c r="E326" s="4">
        <v>25542290</v>
      </c>
      <c r="F326" s="4">
        <v>4297748</v>
      </c>
    </row>
    <row r="327" spans="1:6" x14ac:dyDescent="0.25">
      <c r="A327" s="2" t="s">
        <v>503</v>
      </c>
      <c r="B327" s="2" t="s">
        <v>491</v>
      </c>
      <c r="C327" s="4">
        <v>0</v>
      </c>
      <c r="D327" s="4">
        <v>21979000</v>
      </c>
      <c r="E327" s="4">
        <v>21979000</v>
      </c>
      <c r="F327" s="4">
        <v>0</v>
      </c>
    </row>
    <row r="328" spans="1:6" x14ac:dyDescent="0.25">
      <c r="A328" s="2" t="s">
        <v>504</v>
      </c>
      <c r="B328" s="2" t="s">
        <v>505</v>
      </c>
      <c r="C328" s="4">
        <v>2962968</v>
      </c>
      <c r="D328" s="4">
        <v>5924968</v>
      </c>
      <c r="E328" s="4">
        <v>2962000</v>
      </c>
      <c r="F328" s="4">
        <v>0</v>
      </c>
    </row>
    <row r="329" spans="1:6" x14ac:dyDescent="0.25">
      <c r="A329" s="2" t="s">
        <v>506</v>
      </c>
      <c r="B329" s="2" t="s">
        <v>489</v>
      </c>
      <c r="C329" s="4">
        <v>2962968</v>
      </c>
      <c r="D329" s="4">
        <v>2962968</v>
      </c>
      <c r="E329" s="4">
        <v>0</v>
      </c>
      <c r="F329" s="4">
        <v>0</v>
      </c>
    </row>
    <row r="330" spans="1:6" x14ac:dyDescent="0.25">
      <c r="A330" s="2" t="s">
        <v>507</v>
      </c>
      <c r="B330" s="2" t="s">
        <v>491</v>
      </c>
      <c r="C330" s="4">
        <v>0</v>
      </c>
      <c r="D330" s="4">
        <v>2962000</v>
      </c>
      <c r="E330" s="4">
        <v>2962000</v>
      </c>
      <c r="F330" s="4">
        <v>0</v>
      </c>
    </row>
    <row r="331" spans="1:6" x14ac:dyDescent="0.25">
      <c r="A331" s="2" t="s">
        <v>508</v>
      </c>
      <c r="B331" s="2" t="s">
        <v>509</v>
      </c>
      <c r="C331" s="4">
        <v>28659717</v>
      </c>
      <c r="D331" s="4">
        <v>74999591</v>
      </c>
      <c r="E331" s="4">
        <v>46339874</v>
      </c>
      <c r="F331" s="4">
        <v>0</v>
      </c>
    </row>
    <row r="332" spans="1:6" x14ac:dyDescent="0.25">
      <c r="A332" s="2" t="s">
        <v>510</v>
      </c>
      <c r="B332" s="2" t="s">
        <v>489</v>
      </c>
      <c r="C332" s="4">
        <v>28659717</v>
      </c>
      <c r="D332" s="4">
        <v>37499591</v>
      </c>
      <c r="E332" s="4">
        <v>8839874</v>
      </c>
      <c r="F332" s="4">
        <v>0</v>
      </c>
    </row>
    <row r="333" spans="1:6" x14ac:dyDescent="0.25">
      <c r="A333" s="2" t="s">
        <v>511</v>
      </c>
      <c r="B333" s="2" t="s">
        <v>491</v>
      </c>
      <c r="C333" s="4">
        <v>0</v>
      </c>
      <c r="D333" s="4">
        <v>37500000</v>
      </c>
      <c r="E333" s="4">
        <v>37500000</v>
      </c>
      <c r="F333" s="4">
        <v>0</v>
      </c>
    </row>
    <row r="334" spans="1:6" x14ac:dyDescent="0.25">
      <c r="A334" s="2" t="s">
        <v>512</v>
      </c>
      <c r="B334" s="2" t="s">
        <v>513</v>
      </c>
      <c r="C334" s="4">
        <v>0</v>
      </c>
      <c r="D334" s="4">
        <v>0</v>
      </c>
      <c r="E334" s="4">
        <v>0</v>
      </c>
      <c r="F334" s="4">
        <v>0</v>
      </c>
    </row>
    <row r="335" spans="1:6" x14ac:dyDescent="0.25">
      <c r="A335" s="2" t="s">
        <v>514</v>
      </c>
      <c r="B335" s="2" t="s">
        <v>489</v>
      </c>
      <c r="C335" s="4">
        <v>0</v>
      </c>
      <c r="D335" s="4">
        <v>0</v>
      </c>
      <c r="E335" s="4">
        <v>0</v>
      </c>
      <c r="F335" s="4">
        <v>0</v>
      </c>
    </row>
    <row r="336" spans="1:6" x14ac:dyDescent="0.25">
      <c r="A336" s="2" t="s">
        <v>515</v>
      </c>
      <c r="B336" s="2" t="s">
        <v>491</v>
      </c>
      <c r="C336" s="4">
        <v>0</v>
      </c>
      <c r="D336" s="4">
        <v>0</v>
      </c>
      <c r="E336" s="4">
        <v>0</v>
      </c>
      <c r="F336" s="4">
        <v>0</v>
      </c>
    </row>
    <row r="337" spans="1:6" ht="30" x14ac:dyDescent="0.25">
      <c r="A337" s="2" t="s">
        <v>516</v>
      </c>
      <c r="B337" s="2" t="s">
        <v>517</v>
      </c>
      <c r="C337" s="4">
        <v>0</v>
      </c>
      <c r="D337" s="4">
        <v>0</v>
      </c>
      <c r="E337" s="4">
        <v>0</v>
      </c>
      <c r="F337" s="4">
        <v>0</v>
      </c>
    </row>
    <row r="338" spans="1:6" x14ac:dyDescent="0.25">
      <c r="A338" s="2" t="s">
        <v>518</v>
      </c>
      <c r="B338" s="2" t="s">
        <v>491</v>
      </c>
      <c r="C338" s="4">
        <v>0</v>
      </c>
      <c r="D338" s="4">
        <v>0</v>
      </c>
      <c r="E338" s="4">
        <v>0</v>
      </c>
      <c r="F338" s="4">
        <v>0</v>
      </c>
    </row>
    <row r="339" spans="1:6" x14ac:dyDescent="0.25">
      <c r="A339" s="2" t="s">
        <v>519</v>
      </c>
      <c r="B339" s="2" t="s">
        <v>520</v>
      </c>
      <c r="C339" s="4">
        <v>0</v>
      </c>
      <c r="D339" s="4">
        <v>0</v>
      </c>
      <c r="E339" s="4">
        <v>0</v>
      </c>
      <c r="F339" s="4">
        <v>0</v>
      </c>
    </row>
    <row r="340" spans="1:6" x14ac:dyDescent="0.25">
      <c r="A340" s="2" t="s">
        <v>521</v>
      </c>
      <c r="B340" s="2" t="s">
        <v>489</v>
      </c>
      <c r="C340" s="4">
        <v>0</v>
      </c>
      <c r="D340" s="4">
        <v>0</v>
      </c>
      <c r="E340" s="4">
        <v>0</v>
      </c>
      <c r="F340" s="4">
        <v>0</v>
      </c>
    </row>
    <row r="341" spans="1:6" x14ac:dyDescent="0.25">
      <c r="A341" s="2" t="s">
        <v>522</v>
      </c>
      <c r="B341" s="2" t="s">
        <v>523</v>
      </c>
      <c r="C341" s="4">
        <v>4138517177</v>
      </c>
      <c r="D341" s="4">
        <v>13221330910</v>
      </c>
      <c r="E341" s="4">
        <v>10388586611</v>
      </c>
      <c r="F341" s="4">
        <v>1305772878</v>
      </c>
    </row>
    <row r="342" spans="1:6" x14ac:dyDescent="0.25">
      <c r="A342" s="2" t="s">
        <v>524</v>
      </c>
      <c r="B342" s="2" t="s">
        <v>489</v>
      </c>
      <c r="C342" s="4">
        <v>4138517177</v>
      </c>
      <c r="D342" s="4">
        <v>6620325940</v>
      </c>
      <c r="E342" s="4">
        <v>3787581641</v>
      </c>
      <c r="F342" s="4">
        <v>1305772878</v>
      </c>
    </row>
    <row r="343" spans="1:6" x14ac:dyDescent="0.25">
      <c r="A343" s="2" t="s">
        <v>525</v>
      </c>
      <c r="B343" s="2" t="s">
        <v>491</v>
      </c>
      <c r="C343" s="4">
        <v>0</v>
      </c>
      <c r="D343" s="4">
        <v>6601004970</v>
      </c>
      <c r="E343" s="4">
        <v>6601004970</v>
      </c>
      <c r="F343" s="4">
        <v>0</v>
      </c>
    </row>
    <row r="344" spans="1:6" x14ac:dyDescent="0.25">
      <c r="A344" s="2" t="s">
        <v>526</v>
      </c>
      <c r="B344" s="2" t="s">
        <v>527</v>
      </c>
      <c r="C344" s="4">
        <v>110665366</v>
      </c>
      <c r="D344" s="4">
        <v>408207405</v>
      </c>
      <c r="E344" s="4">
        <v>334946144</v>
      </c>
      <c r="F344" s="4">
        <v>37404105</v>
      </c>
    </row>
    <row r="345" spans="1:6" x14ac:dyDescent="0.25">
      <c r="A345" s="2" t="s">
        <v>528</v>
      </c>
      <c r="B345" s="2" t="s">
        <v>529</v>
      </c>
      <c r="C345" s="4">
        <v>110665366</v>
      </c>
      <c r="D345" s="4">
        <v>204965405</v>
      </c>
      <c r="E345" s="4">
        <v>131704144</v>
      </c>
      <c r="F345" s="4">
        <v>37404105</v>
      </c>
    </row>
    <row r="346" spans="1:6" x14ac:dyDescent="0.25">
      <c r="A346" s="2" t="s">
        <v>530</v>
      </c>
      <c r="B346" s="2" t="s">
        <v>531</v>
      </c>
      <c r="C346" s="4">
        <v>0</v>
      </c>
      <c r="D346" s="4">
        <v>203242000</v>
      </c>
      <c r="E346" s="4">
        <v>203242000</v>
      </c>
      <c r="F346" s="4">
        <v>0</v>
      </c>
    </row>
    <row r="347" spans="1:6" ht="30" x14ac:dyDescent="0.25">
      <c r="A347" s="2" t="s">
        <v>532</v>
      </c>
      <c r="B347" s="2" t="s">
        <v>533</v>
      </c>
      <c r="C347" s="4">
        <v>0</v>
      </c>
      <c r="D347" s="4">
        <v>0</v>
      </c>
      <c r="E347" s="4">
        <v>0</v>
      </c>
      <c r="F347" s="4">
        <v>0</v>
      </c>
    </row>
    <row r="348" spans="1:6" ht="30" x14ac:dyDescent="0.25">
      <c r="A348" s="2" t="s">
        <v>534</v>
      </c>
      <c r="B348" s="2" t="s">
        <v>535</v>
      </c>
      <c r="C348" s="4">
        <v>0</v>
      </c>
      <c r="D348" s="4">
        <v>0</v>
      </c>
      <c r="E348" s="4">
        <v>0</v>
      </c>
      <c r="F348" s="4">
        <v>0</v>
      </c>
    </row>
    <row r="349" spans="1:6" x14ac:dyDescent="0.25">
      <c r="A349" s="2" t="s">
        <v>536</v>
      </c>
      <c r="B349" s="2" t="s">
        <v>537</v>
      </c>
      <c r="C349" s="4">
        <v>41333185</v>
      </c>
      <c r="D349" s="4">
        <v>82666185</v>
      </c>
      <c r="E349" s="4">
        <v>41333000</v>
      </c>
      <c r="F349" s="4">
        <v>0</v>
      </c>
    </row>
    <row r="350" spans="1:6" x14ac:dyDescent="0.25">
      <c r="A350" s="2" t="s">
        <v>538</v>
      </c>
      <c r="B350" s="2" t="s">
        <v>489</v>
      </c>
      <c r="C350" s="4">
        <v>41333185</v>
      </c>
      <c r="D350" s="4">
        <v>41333185</v>
      </c>
      <c r="E350" s="4">
        <v>0</v>
      </c>
      <c r="F350" s="4">
        <v>0</v>
      </c>
    </row>
    <row r="351" spans="1:6" x14ac:dyDescent="0.25">
      <c r="A351" s="2" t="s">
        <v>539</v>
      </c>
      <c r="B351" s="2" t="s">
        <v>491</v>
      </c>
      <c r="C351" s="4">
        <v>0</v>
      </c>
      <c r="D351" s="4">
        <v>41333000</v>
      </c>
      <c r="E351" s="4">
        <v>41333000</v>
      </c>
      <c r="F351" s="4">
        <v>0</v>
      </c>
    </row>
    <row r="352" spans="1:6" ht="30" x14ac:dyDescent="0.25">
      <c r="A352" s="2" t="s">
        <v>540</v>
      </c>
      <c r="B352" s="2" t="s">
        <v>541</v>
      </c>
      <c r="C352" s="4">
        <v>108365163</v>
      </c>
      <c r="D352" s="4">
        <v>360531887</v>
      </c>
      <c r="E352" s="4">
        <v>294156224</v>
      </c>
      <c r="F352" s="4">
        <v>41989500</v>
      </c>
    </row>
    <row r="353" spans="1:6" x14ac:dyDescent="0.25">
      <c r="A353" s="2" t="s">
        <v>542</v>
      </c>
      <c r="B353" s="2" t="s">
        <v>489</v>
      </c>
      <c r="C353" s="4">
        <v>108365163</v>
      </c>
      <c r="D353" s="4">
        <v>182839265</v>
      </c>
      <c r="E353" s="4">
        <v>116463602</v>
      </c>
      <c r="F353" s="4">
        <v>41989500</v>
      </c>
    </row>
    <row r="354" spans="1:6" x14ac:dyDescent="0.25">
      <c r="A354" s="2" t="s">
        <v>543</v>
      </c>
      <c r="B354" s="2" t="s">
        <v>491</v>
      </c>
      <c r="C354" s="4">
        <v>0</v>
      </c>
      <c r="D354" s="4">
        <v>177692622</v>
      </c>
      <c r="E354" s="4">
        <v>177692622</v>
      </c>
      <c r="F354" s="4">
        <v>0</v>
      </c>
    </row>
    <row r="355" spans="1:6" ht="30" x14ac:dyDescent="0.25">
      <c r="A355" s="2" t="s">
        <v>544</v>
      </c>
      <c r="B355" s="2" t="s">
        <v>545</v>
      </c>
      <c r="C355" s="4">
        <v>0</v>
      </c>
      <c r="D355" s="4">
        <v>0</v>
      </c>
      <c r="E355" s="4">
        <v>0</v>
      </c>
      <c r="F355" s="4">
        <v>0</v>
      </c>
    </row>
    <row r="356" spans="1:6" x14ac:dyDescent="0.25">
      <c r="A356" s="2" t="s">
        <v>546</v>
      </c>
      <c r="B356" s="2" t="s">
        <v>489</v>
      </c>
      <c r="C356" s="4">
        <v>0</v>
      </c>
      <c r="D356" s="4">
        <v>0</v>
      </c>
      <c r="E356" s="4">
        <v>0</v>
      </c>
      <c r="F356" s="4">
        <v>0</v>
      </c>
    </row>
    <row r="357" spans="1:6" x14ac:dyDescent="0.25">
      <c r="A357" s="2" t="s">
        <v>547</v>
      </c>
      <c r="B357" s="2" t="s">
        <v>548</v>
      </c>
      <c r="C357" s="4">
        <v>0</v>
      </c>
      <c r="D357" s="4">
        <v>0</v>
      </c>
      <c r="E357" s="4">
        <v>0</v>
      </c>
      <c r="F357" s="4">
        <v>0</v>
      </c>
    </row>
    <row r="358" spans="1:6" x14ac:dyDescent="0.25">
      <c r="A358" s="2" t="s">
        <v>549</v>
      </c>
      <c r="B358" s="2" t="s">
        <v>489</v>
      </c>
      <c r="C358" s="4">
        <v>0</v>
      </c>
      <c r="D358" s="4">
        <v>0</v>
      </c>
      <c r="E358" s="4">
        <v>0</v>
      </c>
      <c r="F358" s="4">
        <v>0</v>
      </c>
    </row>
    <row r="359" spans="1:6" x14ac:dyDescent="0.25">
      <c r="A359" s="2" t="s">
        <v>550</v>
      </c>
      <c r="B359" s="2" t="s">
        <v>491</v>
      </c>
      <c r="C359" s="4">
        <v>0</v>
      </c>
      <c r="D359" s="4">
        <v>0</v>
      </c>
      <c r="E359" s="4">
        <v>0</v>
      </c>
      <c r="F359" s="4">
        <v>0</v>
      </c>
    </row>
    <row r="360" spans="1:6" x14ac:dyDescent="0.25">
      <c r="A360" s="2" t="s">
        <v>551</v>
      </c>
      <c r="B360" s="2" t="s">
        <v>552</v>
      </c>
      <c r="C360" s="4">
        <v>2441797</v>
      </c>
      <c r="D360" s="4">
        <v>4882797</v>
      </c>
      <c r="E360" s="4">
        <v>2441000</v>
      </c>
      <c r="F360" s="4">
        <v>0</v>
      </c>
    </row>
    <row r="361" spans="1:6" x14ac:dyDescent="0.25">
      <c r="A361" s="2" t="s">
        <v>553</v>
      </c>
      <c r="B361" s="2" t="s">
        <v>489</v>
      </c>
      <c r="C361" s="4">
        <v>2441797</v>
      </c>
      <c r="D361" s="4">
        <v>2441797</v>
      </c>
      <c r="E361" s="4">
        <v>0</v>
      </c>
      <c r="F361" s="4">
        <v>0</v>
      </c>
    </row>
    <row r="362" spans="1:6" x14ac:dyDescent="0.25">
      <c r="A362" s="2" t="s">
        <v>554</v>
      </c>
      <c r="B362" s="2" t="s">
        <v>491</v>
      </c>
      <c r="C362" s="4">
        <v>0</v>
      </c>
      <c r="D362" s="4">
        <v>2441000</v>
      </c>
      <c r="E362" s="4">
        <v>2441000</v>
      </c>
      <c r="F362" s="4">
        <v>0</v>
      </c>
    </row>
    <row r="363" spans="1:6" x14ac:dyDescent="0.25">
      <c r="A363" s="2" t="s">
        <v>555</v>
      </c>
      <c r="B363" s="2" t="s">
        <v>556</v>
      </c>
      <c r="C363" s="4">
        <v>0</v>
      </c>
      <c r="D363" s="4">
        <v>0</v>
      </c>
      <c r="E363" s="4">
        <v>0</v>
      </c>
      <c r="F363" s="4">
        <v>0</v>
      </c>
    </row>
    <row r="364" spans="1:6" x14ac:dyDescent="0.25">
      <c r="A364" s="2" t="s">
        <v>557</v>
      </c>
      <c r="B364" s="2" t="s">
        <v>558</v>
      </c>
      <c r="C364" s="4">
        <v>0</v>
      </c>
      <c r="D364" s="4">
        <v>0</v>
      </c>
      <c r="E364" s="4">
        <v>0</v>
      </c>
      <c r="F364" s="4">
        <v>0</v>
      </c>
    </row>
    <row r="365" spans="1:6" x14ac:dyDescent="0.25">
      <c r="A365" s="2" t="s">
        <v>559</v>
      </c>
      <c r="B365" s="2" t="s">
        <v>558</v>
      </c>
      <c r="C365" s="4">
        <v>0</v>
      </c>
      <c r="D365" s="4">
        <v>0</v>
      </c>
      <c r="E365" s="4">
        <v>0</v>
      </c>
      <c r="F365" s="4">
        <v>0</v>
      </c>
    </row>
    <row r="366" spans="1:6" x14ac:dyDescent="0.25">
      <c r="A366" s="2" t="s">
        <v>560</v>
      </c>
      <c r="B366" s="2" t="s">
        <v>561</v>
      </c>
      <c r="C366" s="4">
        <v>0</v>
      </c>
      <c r="D366" s="4">
        <v>0</v>
      </c>
      <c r="E366" s="4">
        <v>0</v>
      </c>
      <c r="F366" s="4">
        <v>0</v>
      </c>
    </row>
    <row r="367" spans="1:6" x14ac:dyDescent="0.25">
      <c r="A367" s="2" t="s">
        <v>562</v>
      </c>
      <c r="B367" s="2" t="s">
        <v>561</v>
      </c>
      <c r="C367" s="4">
        <v>0</v>
      </c>
      <c r="D367" s="4">
        <v>0</v>
      </c>
      <c r="E367" s="4">
        <v>0</v>
      </c>
      <c r="F367" s="4">
        <v>0</v>
      </c>
    </row>
    <row r="368" spans="1:6" x14ac:dyDescent="0.25">
      <c r="A368" s="2" t="s">
        <v>563</v>
      </c>
      <c r="B368" s="2" t="s">
        <v>564</v>
      </c>
      <c r="C368" s="4">
        <v>0</v>
      </c>
      <c r="D368" s="4">
        <v>0</v>
      </c>
      <c r="E368" s="4">
        <v>0</v>
      </c>
      <c r="F368" s="4">
        <v>0</v>
      </c>
    </row>
    <row r="369" spans="1:6" x14ac:dyDescent="0.25">
      <c r="A369" s="2" t="s">
        <v>565</v>
      </c>
      <c r="B369" s="2" t="s">
        <v>564</v>
      </c>
      <c r="C369" s="4">
        <v>0</v>
      </c>
      <c r="D369" s="4">
        <v>0</v>
      </c>
      <c r="E369" s="4">
        <v>0</v>
      </c>
      <c r="F369" s="4">
        <v>0</v>
      </c>
    </row>
    <row r="370" spans="1:6" x14ac:dyDescent="0.25">
      <c r="A370" s="2" t="s">
        <v>566</v>
      </c>
      <c r="B370" s="2" t="s">
        <v>567</v>
      </c>
      <c r="C370" s="4">
        <v>3304371.41</v>
      </c>
      <c r="D370" s="4">
        <v>0</v>
      </c>
      <c r="E370" s="4">
        <v>0</v>
      </c>
      <c r="F370" s="4">
        <v>3304371.41</v>
      </c>
    </row>
    <row r="371" spans="1:6" x14ac:dyDescent="0.25">
      <c r="A371" s="2" t="s">
        <v>568</v>
      </c>
      <c r="B371" s="2" t="s">
        <v>569</v>
      </c>
      <c r="C371" s="4">
        <v>3304371.41</v>
      </c>
      <c r="D371" s="4">
        <v>0</v>
      </c>
      <c r="E371" s="4">
        <v>0</v>
      </c>
      <c r="F371" s="4">
        <v>3304371.41</v>
      </c>
    </row>
    <row r="372" spans="1:6" x14ac:dyDescent="0.25">
      <c r="A372" s="2" t="s">
        <v>570</v>
      </c>
      <c r="B372" s="2" t="s">
        <v>569</v>
      </c>
      <c r="C372" s="4">
        <v>3304371.41</v>
      </c>
      <c r="D372" s="4">
        <v>0</v>
      </c>
      <c r="E372" s="4">
        <v>0</v>
      </c>
      <c r="F372" s="4">
        <v>3304371.41</v>
      </c>
    </row>
    <row r="373" spans="1:6" x14ac:dyDescent="0.25">
      <c r="A373" s="2" t="s">
        <v>571</v>
      </c>
      <c r="B373" s="2" t="s">
        <v>572</v>
      </c>
      <c r="C373" s="4">
        <v>0</v>
      </c>
      <c r="D373" s="4">
        <v>0</v>
      </c>
      <c r="E373" s="4">
        <v>0</v>
      </c>
      <c r="F373" s="4">
        <v>0</v>
      </c>
    </row>
    <row r="374" spans="1:6" x14ac:dyDescent="0.25">
      <c r="A374" s="2" t="s">
        <v>573</v>
      </c>
      <c r="B374" s="2" t="s">
        <v>572</v>
      </c>
      <c r="C374" s="4">
        <v>0</v>
      </c>
      <c r="D374" s="4">
        <v>0</v>
      </c>
      <c r="E374" s="4">
        <v>0</v>
      </c>
      <c r="F374" s="4">
        <v>0</v>
      </c>
    </row>
    <row r="375" spans="1:6" x14ac:dyDescent="0.25">
      <c r="A375" s="2" t="s">
        <v>574</v>
      </c>
      <c r="B375" s="2" t="s">
        <v>575</v>
      </c>
      <c r="C375" s="4">
        <v>208626669.19999999</v>
      </c>
      <c r="D375" s="4">
        <v>250704782.19999999</v>
      </c>
      <c r="E375" s="4">
        <v>42328113</v>
      </c>
      <c r="F375" s="4">
        <v>250000</v>
      </c>
    </row>
    <row r="376" spans="1:6" x14ac:dyDescent="0.25">
      <c r="A376" s="2" t="s">
        <v>576</v>
      </c>
      <c r="B376" s="2" t="s">
        <v>577</v>
      </c>
      <c r="C376" s="4">
        <v>166298556.19999999</v>
      </c>
      <c r="D376" s="4">
        <v>208376669.19999999</v>
      </c>
      <c r="E376" s="4">
        <v>42328113</v>
      </c>
      <c r="F376" s="4">
        <v>250000</v>
      </c>
    </row>
    <row r="377" spans="1:6" x14ac:dyDescent="0.25">
      <c r="A377" s="2" t="s">
        <v>578</v>
      </c>
      <c r="B377" s="2" t="s">
        <v>577</v>
      </c>
      <c r="C377" s="4">
        <v>166298556.19999999</v>
      </c>
      <c r="D377" s="4">
        <v>208376669.19999999</v>
      </c>
      <c r="E377" s="4">
        <v>42328113</v>
      </c>
      <c r="F377" s="4">
        <v>250000</v>
      </c>
    </row>
    <row r="378" spans="1:6" x14ac:dyDescent="0.25">
      <c r="A378" s="2" t="s">
        <v>579</v>
      </c>
      <c r="B378" s="2" t="s">
        <v>580</v>
      </c>
      <c r="C378" s="4">
        <v>42328113</v>
      </c>
      <c r="D378" s="4">
        <v>42328113</v>
      </c>
      <c r="E378" s="4">
        <v>0</v>
      </c>
      <c r="F378" s="4">
        <v>0</v>
      </c>
    </row>
    <row r="379" spans="1:6" x14ac:dyDescent="0.25">
      <c r="A379" s="2" t="s">
        <v>581</v>
      </c>
      <c r="B379" s="2" t="s">
        <v>580</v>
      </c>
      <c r="C379" s="4">
        <v>42328113</v>
      </c>
      <c r="D379" s="4">
        <v>42328113</v>
      </c>
      <c r="E379" s="4">
        <v>0</v>
      </c>
      <c r="F379" s="4">
        <v>0</v>
      </c>
    </row>
    <row r="380" spans="1:6" x14ac:dyDescent="0.25">
      <c r="A380" s="2" t="s">
        <v>582</v>
      </c>
      <c r="B380" s="2" t="s">
        <v>583</v>
      </c>
      <c r="C380" s="4">
        <v>11645767480.83</v>
      </c>
      <c r="D380" s="4">
        <v>25819815620.799999</v>
      </c>
      <c r="E380" s="4">
        <v>16443940725.969999</v>
      </c>
      <c r="F380" s="4">
        <v>2269892586</v>
      </c>
    </row>
    <row r="381" spans="1:6" x14ac:dyDescent="0.25">
      <c r="A381" s="2" t="s">
        <v>584</v>
      </c>
      <c r="B381" s="2" t="s">
        <v>585</v>
      </c>
      <c r="C381" s="4">
        <v>0</v>
      </c>
      <c r="D381" s="4">
        <v>0</v>
      </c>
      <c r="E381" s="4">
        <v>0</v>
      </c>
      <c r="F381" s="4">
        <v>0</v>
      </c>
    </row>
    <row r="382" spans="1:6" x14ac:dyDescent="0.25">
      <c r="A382" s="2" t="s">
        <v>586</v>
      </c>
      <c r="B382" s="2" t="s">
        <v>585</v>
      </c>
      <c r="C382" s="4">
        <v>0</v>
      </c>
      <c r="D382" s="4">
        <v>0</v>
      </c>
      <c r="E382" s="4">
        <v>0</v>
      </c>
      <c r="F382" s="4">
        <v>0</v>
      </c>
    </row>
    <row r="383" spans="1:6" x14ac:dyDescent="0.25">
      <c r="A383" s="2" t="s">
        <v>587</v>
      </c>
      <c r="B383" s="2" t="s">
        <v>588</v>
      </c>
      <c r="C383" s="4">
        <v>0</v>
      </c>
      <c r="D383" s="4">
        <v>500813000</v>
      </c>
      <c r="E383" s="4">
        <v>500813000</v>
      </c>
      <c r="F383" s="4">
        <v>0</v>
      </c>
    </row>
    <row r="384" spans="1:6" ht="30" x14ac:dyDescent="0.25">
      <c r="A384" s="2" t="s">
        <v>589</v>
      </c>
      <c r="B384" s="2" t="s">
        <v>590</v>
      </c>
      <c r="C384" s="4">
        <v>0</v>
      </c>
      <c r="D384" s="4">
        <v>500813000</v>
      </c>
      <c r="E384" s="4">
        <v>500813000</v>
      </c>
      <c r="F384" s="4">
        <v>0</v>
      </c>
    </row>
    <row r="385" spans="1:6" x14ac:dyDescent="0.25">
      <c r="A385" s="2" t="s">
        <v>591</v>
      </c>
      <c r="B385" s="2" t="s">
        <v>592</v>
      </c>
      <c r="C385" s="4">
        <v>0</v>
      </c>
      <c r="D385" s="4">
        <v>49794112</v>
      </c>
      <c r="E385" s="4">
        <v>49794112</v>
      </c>
      <c r="F385" s="4">
        <v>0</v>
      </c>
    </row>
    <row r="386" spans="1:6" x14ac:dyDescent="0.25">
      <c r="A386" s="2" t="s">
        <v>593</v>
      </c>
      <c r="B386" s="2" t="s">
        <v>592</v>
      </c>
      <c r="C386" s="4">
        <v>0</v>
      </c>
      <c r="D386" s="4">
        <v>49794112</v>
      </c>
      <c r="E386" s="4">
        <v>49794112</v>
      </c>
      <c r="F386" s="4">
        <v>0</v>
      </c>
    </row>
    <row r="387" spans="1:6" x14ac:dyDescent="0.25">
      <c r="A387" s="2" t="s">
        <v>594</v>
      </c>
      <c r="B387" s="2" t="s">
        <v>595</v>
      </c>
      <c r="C387" s="4">
        <v>0</v>
      </c>
      <c r="D387" s="4">
        <v>0</v>
      </c>
      <c r="E387" s="4">
        <v>0</v>
      </c>
      <c r="F387" s="4">
        <v>0</v>
      </c>
    </row>
    <row r="388" spans="1:6" x14ac:dyDescent="0.25">
      <c r="A388" s="2" t="s">
        <v>596</v>
      </c>
      <c r="B388" s="2" t="s">
        <v>595</v>
      </c>
      <c r="C388" s="4">
        <v>0</v>
      </c>
      <c r="D388" s="4">
        <v>0</v>
      </c>
      <c r="E388" s="4">
        <v>0</v>
      </c>
      <c r="F388" s="4">
        <v>0</v>
      </c>
    </row>
    <row r="389" spans="1:6" x14ac:dyDescent="0.25">
      <c r="A389" s="2" t="s">
        <v>597</v>
      </c>
      <c r="B389" s="2" t="s">
        <v>598</v>
      </c>
      <c r="C389" s="4">
        <v>56238856</v>
      </c>
      <c r="D389" s="4">
        <v>0</v>
      </c>
      <c r="E389" s="4">
        <v>0</v>
      </c>
      <c r="F389" s="4">
        <v>56238856</v>
      </c>
    </row>
    <row r="390" spans="1:6" x14ac:dyDescent="0.25">
      <c r="A390" s="2" t="s">
        <v>599</v>
      </c>
      <c r="B390" s="2" t="s">
        <v>598</v>
      </c>
      <c r="C390" s="4">
        <v>56238856</v>
      </c>
      <c r="D390" s="4">
        <v>0</v>
      </c>
      <c r="E390" s="4">
        <v>0</v>
      </c>
      <c r="F390" s="4">
        <v>56238856</v>
      </c>
    </row>
    <row r="391" spans="1:6" ht="30" x14ac:dyDescent="0.25">
      <c r="A391" s="2" t="s">
        <v>600</v>
      </c>
      <c r="B391" s="2" t="s">
        <v>601</v>
      </c>
      <c r="C391" s="4">
        <v>0</v>
      </c>
      <c r="D391" s="4">
        <v>662512900</v>
      </c>
      <c r="E391" s="4">
        <v>873446200</v>
      </c>
      <c r="F391" s="4">
        <v>210933300</v>
      </c>
    </row>
    <row r="392" spans="1:6" ht="30" x14ac:dyDescent="0.25">
      <c r="A392" s="2" t="s">
        <v>602</v>
      </c>
      <c r="B392" s="2" t="s">
        <v>603</v>
      </c>
      <c r="C392" s="4">
        <v>0</v>
      </c>
      <c r="D392" s="4">
        <v>441634700</v>
      </c>
      <c r="E392" s="4">
        <v>582247800</v>
      </c>
      <c r="F392" s="4">
        <v>140613100</v>
      </c>
    </row>
    <row r="393" spans="1:6" x14ac:dyDescent="0.25">
      <c r="A393" s="2" t="s">
        <v>604</v>
      </c>
      <c r="B393" s="2" t="s">
        <v>605</v>
      </c>
      <c r="C393" s="4">
        <v>0</v>
      </c>
      <c r="D393" s="4">
        <v>220878200</v>
      </c>
      <c r="E393" s="4">
        <v>291198400</v>
      </c>
      <c r="F393" s="4">
        <v>70320200</v>
      </c>
    </row>
    <row r="394" spans="1:6" x14ac:dyDescent="0.25">
      <c r="A394" s="2" t="s">
        <v>606</v>
      </c>
      <c r="B394" s="2" t="s">
        <v>607</v>
      </c>
      <c r="C394" s="4">
        <v>0</v>
      </c>
      <c r="D394" s="4">
        <v>5</v>
      </c>
      <c r="E394" s="4">
        <v>5</v>
      </c>
      <c r="F394" s="4">
        <v>0</v>
      </c>
    </row>
    <row r="395" spans="1:6" x14ac:dyDescent="0.25">
      <c r="A395" s="2" t="s">
        <v>608</v>
      </c>
      <c r="B395" s="2" t="s">
        <v>607</v>
      </c>
      <c r="C395" s="4">
        <v>0</v>
      </c>
      <c r="D395" s="4">
        <v>5</v>
      </c>
      <c r="E395" s="4">
        <v>5</v>
      </c>
      <c r="F395" s="4">
        <v>0</v>
      </c>
    </row>
    <row r="396" spans="1:6" x14ac:dyDescent="0.25">
      <c r="A396" s="2" t="s">
        <v>609</v>
      </c>
      <c r="B396" s="2" t="s">
        <v>610</v>
      </c>
      <c r="C396" s="4">
        <v>0</v>
      </c>
      <c r="D396" s="4">
        <v>1545554400</v>
      </c>
      <c r="E396" s="4">
        <v>2037670700</v>
      </c>
      <c r="F396" s="4">
        <v>492116300</v>
      </c>
    </row>
    <row r="397" spans="1:6" x14ac:dyDescent="0.25">
      <c r="A397" s="2" t="s">
        <v>611</v>
      </c>
      <c r="B397" s="2" t="s">
        <v>612</v>
      </c>
      <c r="C397" s="4">
        <v>0</v>
      </c>
      <c r="D397" s="4">
        <v>1324676200</v>
      </c>
      <c r="E397" s="4">
        <v>1746472300</v>
      </c>
      <c r="F397" s="4">
        <v>421796100</v>
      </c>
    </row>
    <row r="398" spans="1:6" x14ac:dyDescent="0.25">
      <c r="A398" s="2" t="s">
        <v>613</v>
      </c>
      <c r="B398" s="2" t="s">
        <v>614</v>
      </c>
      <c r="C398" s="4">
        <v>0</v>
      </c>
      <c r="D398" s="4">
        <v>220878200</v>
      </c>
      <c r="E398" s="4">
        <v>291198400</v>
      </c>
      <c r="F398" s="4">
        <v>70320200</v>
      </c>
    </row>
    <row r="399" spans="1:6" x14ac:dyDescent="0.25">
      <c r="A399" s="2" t="s">
        <v>615</v>
      </c>
      <c r="B399" s="2" t="s">
        <v>616</v>
      </c>
      <c r="C399" s="4">
        <v>52654841.149999999</v>
      </c>
      <c r="D399" s="4">
        <v>334818338</v>
      </c>
      <c r="E399" s="4">
        <v>282163496.85000002</v>
      </c>
      <c r="F399" s="4">
        <v>0</v>
      </c>
    </row>
    <row r="400" spans="1:6" x14ac:dyDescent="0.25">
      <c r="A400" s="2" t="s">
        <v>617</v>
      </c>
      <c r="B400" s="2" t="s">
        <v>616</v>
      </c>
      <c r="C400" s="4">
        <v>52654841.149999999</v>
      </c>
      <c r="D400" s="4">
        <v>334818338</v>
      </c>
      <c r="E400" s="4">
        <v>282163496.85000002</v>
      </c>
      <c r="F400" s="4">
        <v>0</v>
      </c>
    </row>
    <row r="401" spans="1:6" x14ac:dyDescent="0.25">
      <c r="A401" s="2" t="s">
        <v>618</v>
      </c>
      <c r="B401" s="2" t="s">
        <v>497</v>
      </c>
      <c r="C401" s="4">
        <v>11253255463</v>
      </c>
      <c r="D401" s="4">
        <v>21943286437.169998</v>
      </c>
      <c r="E401" s="4">
        <v>12197718866.17</v>
      </c>
      <c r="F401" s="4">
        <v>1507687892</v>
      </c>
    </row>
    <row r="402" spans="1:6" x14ac:dyDescent="0.25">
      <c r="A402" s="2" t="s">
        <v>619</v>
      </c>
      <c r="B402" s="2" t="s">
        <v>497</v>
      </c>
      <c r="C402" s="4">
        <v>11253255463</v>
      </c>
      <c r="D402" s="4">
        <v>21943286437.169998</v>
      </c>
      <c r="E402" s="4">
        <v>12197718866.17</v>
      </c>
      <c r="F402" s="4">
        <v>1507687892</v>
      </c>
    </row>
    <row r="403" spans="1:6" x14ac:dyDescent="0.25">
      <c r="A403" s="2" t="s">
        <v>620</v>
      </c>
      <c r="B403" s="2" t="s">
        <v>77</v>
      </c>
      <c r="C403" s="4">
        <v>283618320.68000001</v>
      </c>
      <c r="D403" s="4">
        <v>783036428.63</v>
      </c>
      <c r="E403" s="4">
        <v>502334345.94999999</v>
      </c>
      <c r="F403" s="4">
        <v>2916238</v>
      </c>
    </row>
    <row r="404" spans="1:6" x14ac:dyDescent="0.25">
      <c r="A404" s="2" t="s">
        <v>621</v>
      </c>
      <c r="B404" s="2" t="s">
        <v>77</v>
      </c>
      <c r="C404" s="4">
        <v>283618320.68000001</v>
      </c>
      <c r="D404" s="4">
        <v>783036428.63</v>
      </c>
      <c r="E404" s="4">
        <v>502334345.94999999</v>
      </c>
      <c r="F404" s="4">
        <v>2916238</v>
      </c>
    </row>
    <row r="405" spans="1:6" x14ac:dyDescent="0.25">
      <c r="A405" s="2" t="s">
        <v>622</v>
      </c>
      <c r="B405" s="2" t="s">
        <v>623</v>
      </c>
      <c r="C405" s="4">
        <v>0</v>
      </c>
      <c r="D405" s="4">
        <v>0</v>
      </c>
      <c r="E405" s="4">
        <v>0</v>
      </c>
      <c r="F405" s="4">
        <v>0</v>
      </c>
    </row>
    <row r="406" spans="1:6" x14ac:dyDescent="0.25">
      <c r="A406" s="2" t="s">
        <v>624</v>
      </c>
      <c r="B406" s="2" t="s">
        <v>623</v>
      </c>
      <c r="C406" s="4">
        <v>0</v>
      </c>
      <c r="D406" s="4">
        <v>0</v>
      </c>
      <c r="E406" s="4">
        <v>0</v>
      </c>
      <c r="F406" s="4">
        <v>0</v>
      </c>
    </row>
    <row r="407" spans="1:6" x14ac:dyDescent="0.25">
      <c r="A407" s="2" t="s">
        <v>625</v>
      </c>
      <c r="B407" s="2" t="s">
        <v>626</v>
      </c>
      <c r="C407" s="4">
        <v>19429691276.049999</v>
      </c>
      <c r="D407" s="4">
        <v>48752472745</v>
      </c>
      <c r="E407" s="4">
        <v>58702060393</v>
      </c>
      <c r="F407" s="4">
        <v>29379278924.049999</v>
      </c>
    </row>
    <row r="408" spans="1:6" x14ac:dyDescent="0.25">
      <c r="A408" s="2" t="s">
        <v>627</v>
      </c>
      <c r="B408" s="2" t="s">
        <v>628</v>
      </c>
      <c r="C408" s="4">
        <v>16278900863.92</v>
      </c>
      <c r="D408" s="4">
        <v>48627880633</v>
      </c>
      <c r="E408" s="4">
        <v>58577468281</v>
      </c>
      <c r="F408" s="4">
        <v>26228488511.919998</v>
      </c>
    </row>
    <row r="409" spans="1:6" x14ac:dyDescent="0.25">
      <c r="A409" s="2" t="s">
        <v>629</v>
      </c>
      <c r="B409" s="2" t="s">
        <v>630</v>
      </c>
      <c r="C409" s="4">
        <v>0</v>
      </c>
      <c r="D409" s="4">
        <v>23410787013.990002</v>
      </c>
      <c r="E409" s="4">
        <v>23410787013.990002</v>
      </c>
      <c r="F409" s="4">
        <v>0</v>
      </c>
    </row>
    <row r="410" spans="1:6" x14ac:dyDescent="0.25">
      <c r="A410" s="2" t="s">
        <v>631</v>
      </c>
      <c r="B410" s="2" t="s">
        <v>630</v>
      </c>
      <c r="C410" s="4">
        <v>0</v>
      </c>
      <c r="D410" s="4">
        <v>23410787013.990002</v>
      </c>
      <c r="E410" s="4">
        <v>23410787013.990002</v>
      </c>
      <c r="F410" s="4">
        <v>0</v>
      </c>
    </row>
    <row r="411" spans="1:6" x14ac:dyDescent="0.25">
      <c r="A411" s="2" t="s">
        <v>632</v>
      </c>
      <c r="B411" s="2" t="s">
        <v>633</v>
      </c>
      <c r="C411" s="4">
        <v>2267977687</v>
      </c>
      <c r="D411" s="4">
        <v>5840244654</v>
      </c>
      <c r="E411" s="4">
        <v>3572266967</v>
      </c>
      <c r="F411" s="4">
        <v>0</v>
      </c>
    </row>
    <row r="412" spans="1:6" x14ac:dyDescent="0.25">
      <c r="A412" s="2" t="s">
        <v>634</v>
      </c>
      <c r="B412" s="2" t="s">
        <v>633</v>
      </c>
      <c r="C412" s="4">
        <v>2267977687</v>
      </c>
      <c r="D412" s="4">
        <v>5840244654</v>
      </c>
      <c r="E412" s="4">
        <v>3572266967</v>
      </c>
      <c r="F412" s="4">
        <v>0</v>
      </c>
    </row>
    <row r="413" spans="1:6" x14ac:dyDescent="0.25">
      <c r="A413" s="2" t="s">
        <v>635</v>
      </c>
      <c r="B413" s="2" t="s">
        <v>636</v>
      </c>
      <c r="C413" s="4">
        <v>5923004820.9399996</v>
      </c>
      <c r="D413" s="4">
        <v>631716715</v>
      </c>
      <c r="E413" s="4">
        <v>1757473239</v>
      </c>
      <c r="F413" s="4">
        <v>7048761344.9399996</v>
      </c>
    </row>
    <row r="414" spans="1:6" x14ac:dyDescent="0.25">
      <c r="A414" s="2" t="s">
        <v>637</v>
      </c>
      <c r="B414" s="2" t="s">
        <v>636</v>
      </c>
      <c r="C414" s="4">
        <v>5923004820.9399996</v>
      </c>
      <c r="D414" s="4">
        <v>631716715</v>
      </c>
      <c r="E414" s="4">
        <v>1757473239</v>
      </c>
      <c r="F414" s="4">
        <v>7048761344.9399996</v>
      </c>
    </row>
    <row r="415" spans="1:6" x14ac:dyDescent="0.25">
      <c r="A415" s="2" t="s">
        <v>638</v>
      </c>
      <c r="B415" s="2" t="s">
        <v>639</v>
      </c>
      <c r="C415" s="4">
        <v>2998305462.2800002</v>
      </c>
      <c r="D415" s="4">
        <v>380735729</v>
      </c>
      <c r="E415" s="4">
        <v>1431438771</v>
      </c>
      <c r="F415" s="4">
        <v>4049008504.2800002</v>
      </c>
    </row>
    <row r="416" spans="1:6" x14ac:dyDescent="0.25">
      <c r="A416" s="2" t="s">
        <v>640</v>
      </c>
      <c r="B416" s="2" t="s">
        <v>639</v>
      </c>
      <c r="C416" s="4">
        <v>2998305462.2800002</v>
      </c>
      <c r="D416" s="4">
        <v>380735729</v>
      </c>
      <c r="E416" s="4">
        <v>1431438771</v>
      </c>
      <c r="F416" s="4">
        <v>4049008504.2800002</v>
      </c>
    </row>
    <row r="417" spans="1:6" x14ac:dyDescent="0.25">
      <c r="A417" s="2" t="s">
        <v>641</v>
      </c>
      <c r="B417" s="2" t="s">
        <v>642</v>
      </c>
      <c r="C417" s="4">
        <v>987676407.75999999</v>
      </c>
      <c r="D417" s="4">
        <v>1286446362</v>
      </c>
      <c r="E417" s="4">
        <v>2909545042</v>
      </c>
      <c r="F417" s="4">
        <v>2610775087.7600002</v>
      </c>
    </row>
    <row r="418" spans="1:6" x14ac:dyDescent="0.25">
      <c r="A418" s="2" t="s">
        <v>643</v>
      </c>
      <c r="B418" s="2" t="s">
        <v>642</v>
      </c>
      <c r="C418" s="4">
        <v>987676407.75999999</v>
      </c>
      <c r="D418" s="4">
        <v>1286446362</v>
      </c>
      <c r="E418" s="4">
        <v>2909545042</v>
      </c>
      <c r="F418" s="4">
        <v>2610775087.7600002</v>
      </c>
    </row>
    <row r="419" spans="1:6" x14ac:dyDescent="0.25">
      <c r="A419" s="2" t="s">
        <v>644</v>
      </c>
      <c r="B419" s="2" t="s">
        <v>645</v>
      </c>
      <c r="C419" s="4">
        <v>0</v>
      </c>
      <c r="D419" s="4">
        <v>137008938</v>
      </c>
      <c r="E419" s="4">
        <v>3359713578</v>
      </c>
      <c r="F419" s="4">
        <v>3222704640</v>
      </c>
    </row>
    <row r="420" spans="1:6" x14ac:dyDescent="0.25">
      <c r="A420" s="2" t="s">
        <v>646</v>
      </c>
      <c r="B420" s="2" t="s">
        <v>645</v>
      </c>
      <c r="C420" s="4">
        <v>0</v>
      </c>
      <c r="D420" s="4">
        <v>137008938</v>
      </c>
      <c r="E420" s="4">
        <v>3359713578</v>
      </c>
      <c r="F420" s="4">
        <v>3222704640</v>
      </c>
    </row>
    <row r="421" spans="1:6" x14ac:dyDescent="0.25">
      <c r="A421" s="2" t="s">
        <v>647</v>
      </c>
      <c r="B421" s="2" t="s">
        <v>391</v>
      </c>
      <c r="C421" s="4">
        <v>0</v>
      </c>
      <c r="D421" s="4">
        <v>37998079.439999998</v>
      </c>
      <c r="E421" s="4">
        <v>37998079.439999998</v>
      </c>
      <c r="F421" s="4">
        <v>0</v>
      </c>
    </row>
    <row r="422" spans="1:6" x14ac:dyDescent="0.25">
      <c r="A422" s="2" t="s">
        <v>648</v>
      </c>
      <c r="B422" s="2" t="s">
        <v>391</v>
      </c>
      <c r="C422" s="4">
        <v>0</v>
      </c>
      <c r="D422" s="4">
        <v>37998079.439999998</v>
      </c>
      <c r="E422" s="4">
        <v>37998079.439999998</v>
      </c>
      <c r="F422" s="4">
        <v>0</v>
      </c>
    </row>
    <row r="423" spans="1:6" x14ac:dyDescent="0.25">
      <c r="A423" s="2" t="s">
        <v>649</v>
      </c>
      <c r="B423" s="2" t="s">
        <v>650</v>
      </c>
      <c r="C423" s="4">
        <v>4101936485.9400001</v>
      </c>
      <c r="D423" s="4">
        <v>559504027</v>
      </c>
      <c r="E423" s="4">
        <v>1660390911</v>
      </c>
      <c r="F423" s="4">
        <v>5202823369.9399996</v>
      </c>
    </row>
    <row r="424" spans="1:6" x14ac:dyDescent="0.25">
      <c r="A424" s="2" t="s">
        <v>651</v>
      </c>
      <c r="B424" s="2" t="s">
        <v>650</v>
      </c>
      <c r="C424" s="4">
        <v>3628905749.4299998</v>
      </c>
      <c r="D424" s="4">
        <v>513891946</v>
      </c>
      <c r="E424" s="4">
        <v>1502084777</v>
      </c>
      <c r="F424" s="4">
        <v>4617098580.4300003</v>
      </c>
    </row>
    <row r="425" spans="1:6" x14ac:dyDescent="0.25">
      <c r="A425" s="2" t="s">
        <v>652</v>
      </c>
      <c r="B425" s="2" t="s">
        <v>653</v>
      </c>
      <c r="C425" s="4">
        <v>473030736.50999999</v>
      </c>
      <c r="D425" s="4">
        <v>45612081</v>
      </c>
      <c r="E425" s="4">
        <v>158306134</v>
      </c>
      <c r="F425" s="4">
        <v>585724789.50999999</v>
      </c>
    </row>
    <row r="426" spans="1:6" x14ac:dyDescent="0.25">
      <c r="A426" s="2" t="s">
        <v>654</v>
      </c>
      <c r="B426" s="2" t="s">
        <v>655</v>
      </c>
      <c r="C426" s="4">
        <v>0</v>
      </c>
      <c r="D426" s="4">
        <v>4374739612.4399996</v>
      </c>
      <c r="E426" s="4">
        <v>4460077770.4399996</v>
      </c>
      <c r="F426" s="4">
        <v>85338158</v>
      </c>
    </row>
    <row r="427" spans="1:6" x14ac:dyDescent="0.25">
      <c r="A427" s="2" t="s">
        <v>656</v>
      </c>
      <c r="B427" s="2" t="s">
        <v>655</v>
      </c>
      <c r="C427" s="4">
        <v>0</v>
      </c>
      <c r="D427" s="4">
        <v>4374739612.4399996</v>
      </c>
      <c r="E427" s="4">
        <v>4460077770.4399996</v>
      </c>
      <c r="F427" s="4">
        <v>85338158</v>
      </c>
    </row>
    <row r="428" spans="1:6" x14ac:dyDescent="0.25">
      <c r="A428" s="2" t="s">
        <v>657</v>
      </c>
      <c r="B428" s="2" t="s">
        <v>658</v>
      </c>
      <c r="C428" s="4">
        <v>0</v>
      </c>
      <c r="D428" s="4">
        <v>1076927900</v>
      </c>
      <c r="E428" s="4">
        <v>1441884800</v>
      </c>
      <c r="F428" s="4">
        <v>364956900</v>
      </c>
    </row>
    <row r="429" spans="1:6" x14ac:dyDescent="0.25">
      <c r="A429" s="2" t="s">
        <v>659</v>
      </c>
      <c r="B429" s="2" t="s">
        <v>658</v>
      </c>
      <c r="C429" s="4">
        <v>0</v>
      </c>
      <c r="D429" s="4">
        <v>1076927900</v>
      </c>
      <c r="E429" s="4">
        <v>1441884800</v>
      </c>
      <c r="F429" s="4">
        <v>364956900</v>
      </c>
    </row>
    <row r="430" spans="1:6" x14ac:dyDescent="0.25">
      <c r="A430" s="2" t="s">
        <v>660</v>
      </c>
      <c r="B430" s="2" t="s">
        <v>661</v>
      </c>
      <c r="C430" s="4">
        <v>0</v>
      </c>
      <c r="D430" s="4">
        <v>0</v>
      </c>
      <c r="E430" s="4">
        <v>0</v>
      </c>
      <c r="F430" s="4">
        <v>0</v>
      </c>
    </row>
    <row r="431" spans="1:6" x14ac:dyDescent="0.25">
      <c r="A431" s="2" t="s">
        <v>662</v>
      </c>
      <c r="B431" s="2" t="s">
        <v>661</v>
      </c>
      <c r="C431" s="4">
        <v>0</v>
      </c>
      <c r="D431" s="4">
        <v>0</v>
      </c>
      <c r="E431" s="4">
        <v>0</v>
      </c>
      <c r="F431" s="4">
        <v>0</v>
      </c>
    </row>
    <row r="432" spans="1:6" x14ac:dyDescent="0.25">
      <c r="A432" s="2" t="s">
        <v>663</v>
      </c>
      <c r="B432" s="2" t="s">
        <v>664</v>
      </c>
      <c r="C432" s="4">
        <v>0</v>
      </c>
      <c r="D432" s="4">
        <v>0</v>
      </c>
      <c r="E432" s="4">
        <v>0</v>
      </c>
      <c r="F432" s="4">
        <v>0</v>
      </c>
    </row>
    <row r="433" spans="1:6" x14ac:dyDescent="0.25">
      <c r="A433" s="2" t="s">
        <v>665</v>
      </c>
      <c r="B433" s="2" t="s">
        <v>664</v>
      </c>
      <c r="C433" s="4">
        <v>0</v>
      </c>
      <c r="D433" s="4">
        <v>0</v>
      </c>
      <c r="E433" s="4">
        <v>0</v>
      </c>
      <c r="F433" s="4">
        <v>0</v>
      </c>
    </row>
    <row r="434" spans="1:6" x14ac:dyDescent="0.25">
      <c r="A434" s="2" t="s">
        <v>666</v>
      </c>
      <c r="B434" s="2" t="s">
        <v>667</v>
      </c>
      <c r="C434" s="4">
        <v>0</v>
      </c>
      <c r="D434" s="4">
        <v>5669492255</v>
      </c>
      <c r="E434" s="4">
        <v>7590266617</v>
      </c>
      <c r="F434" s="4">
        <v>1920774362</v>
      </c>
    </row>
    <row r="435" spans="1:6" x14ac:dyDescent="0.25">
      <c r="A435" s="2" t="s">
        <v>668</v>
      </c>
      <c r="B435" s="2" t="s">
        <v>667</v>
      </c>
      <c r="C435" s="4">
        <v>0</v>
      </c>
      <c r="D435" s="4">
        <v>5669492255</v>
      </c>
      <c r="E435" s="4">
        <v>7590266617</v>
      </c>
      <c r="F435" s="4">
        <v>1920774362</v>
      </c>
    </row>
    <row r="436" spans="1:6" x14ac:dyDescent="0.25">
      <c r="A436" s="2" t="s">
        <v>669</v>
      </c>
      <c r="B436" s="2" t="s">
        <v>670</v>
      </c>
      <c r="C436" s="4">
        <v>0</v>
      </c>
      <c r="D436" s="4">
        <v>3408674683</v>
      </c>
      <c r="E436" s="4">
        <v>4569636028</v>
      </c>
      <c r="F436" s="4">
        <v>1160961345</v>
      </c>
    </row>
    <row r="437" spans="1:6" x14ac:dyDescent="0.25">
      <c r="A437" s="2" t="s">
        <v>671</v>
      </c>
      <c r="B437" s="2" t="s">
        <v>670</v>
      </c>
      <c r="C437" s="4">
        <v>0</v>
      </c>
      <c r="D437" s="4">
        <v>3408674683</v>
      </c>
      <c r="E437" s="4">
        <v>4569636028</v>
      </c>
      <c r="F437" s="4">
        <v>1160961345</v>
      </c>
    </row>
    <row r="438" spans="1:6" x14ac:dyDescent="0.25">
      <c r="A438" s="2" t="s">
        <v>672</v>
      </c>
      <c r="B438" s="2" t="s">
        <v>673</v>
      </c>
      <c r="C438" s="4">
        <v>0</v>
      </c>
      <c r="D438" s="4">
        <v>1766194000</v>
      </c>
      <c r="E438" s="4">
        <v>2328578800</v>
      </c>
      <c r="F438" s="4">
        <v>562384800</v>
      </c>
    </row>
    <row r="439" spans="1:6" x14ac:dyDescent="0.25">
      <c r="A439" s="2" t="s">
        <v>674</v>
      </c>
      <c r="B439" s="2" t="s">
        <v>673</v>
      </c>
      <c r="C439" s="4">
        <v>0</v>
      </c>
      <c r="D439" s="4">
        <v>1766194000</v>
      </c>
      <c r="E439" s="4">
        <v>2328578800</v>
      </c>
      <c r="F439" s="4">
        <v>562384800</v>
      </c>
    </row>
    <row r="440" spans="1:6" x14ac:dyDescent="0.25">
      <c r="A440" s="2" t="s">
        <v>675</v>
      </c>
      <c r="B440" s="2" t="s">
        <v>676</v>
      </c>
      <c r="C440" s="4">
        <v>0</v>
      </c>
      <c r="D440" s="4">
        <v>47410664.130000003</v>
      </c>
      <c r="E440" s="4">
        <v>47410664.130000003</v>
      </c>
      <c r="F440" s="4">
        <v>0</v>
      </c>
    </row>
    <row r="441" spans="1:6" x14ac:dyDescent="0.25">
      <c r="A441" s="2" t="s">
        <v>677</v>
      </c>
      <c r="B441" s="2" t="s">
        <v>676</v>
      </c>
      <c r="C441" s="4">
        <v>0</v>
      </c>
      <c r="D441" s="4">
        <v>47410664.130000003</v>
      </c>
      <c r="E441" s="4">
        <v>47410664.130000003</v>
      </c>
      <c r="F441" s="4">
        <v>0</v>
      </c>
    </row>
    <row r="442" spans="1:6" x14ac:dyDescent="0.25">
      <c r="A442" s="2" t="s">
        <v>678</v>
      </c>
      <c r="B442" s="2" t="s">
        <v>679</v>
      </c>
      <c r="C442" s="4">
        <v>3150790412.1300001</v>
      </c>
      <c r="D442" s="4">
        <v>124592112</v>
      </c>
      <c r="E442" s="4">
        <v>124592112</v>
      </c>
      <c r="F442" s="4">
        <v>3150790412.1300001</v>
      </c>
    </row>
    <row r="443" spans="1:6" x14ac:dyDescent="0.25">
      <c r="A443" s="2" t="s">
        <v>680</v>
      </c>
      <c r="B443" s="2" t="s">
        <v>650</v>
      </c>
      <c r="C443" s="4">
        <v>3150790412.1300001</v>
      </c>
      <c r="D443" s="4">
        <v>0</v>
      </c>
      <c r="E443" s="4">
        <v>0</v>
      </c>
      <c r="F443" s="4">
        <v>3150790412.1300001</v>
      </c>
    </row>
    <row r="444" spans="1:6" x14ac:dyDescent="0.25">
      <c r="A444" s="2" t="s">
        <v>681</v>
      </c>
      <c r="B444" s="2" t="s">
        <v>650</v>
      </c>
      <c r="C444" s="4">
        <v>3150790412.1300001</v>
      </c>
      <c r="D444" s="4">
        <v>0</v>
      </c>
      <c r="E444" s="4">
        <v>0</v>
      </c>
      <c r="F444" s="4">
        <v>3150790412.1300001</v>
      </c>
    </row>
    <row r="445" spans="1:6" x14ac:dyDescent="0.25">
      <c r="A445" s="2" t="s">
        <v>682</v>
      </c>
      <c r="B445" s="2" t="s">
        <v>683</v>
      </c>
      <c r="C445" s="4">
        <v>0</v>
      </c>
      <c r="D445" s="4">
        <v>124592112</v>
      </c>
      <c r="E445" s="4">
        <v>124592112</v>
      </c>
      <c r="F445" s="4">
        <v>0</v>
      </c>
    </row>
    <row r="446" spans="1:6" x14ac:dyDescent="0.25">
      <c r="A446" s="2" t="s">
        <v>684</v>
      </c>
      <c r="B446" s="2" t="s">
        <v>683</v>
      </c>
      <c r="C446" s="4">
        <v>0</v>
      </c>
      <c r="D446" s="4">
        <v>124592112</v>
      </c>
      <c r="E446" s="4">
        <v>124592112</v>
      </c>
      <c r="F446" s="4">
        <v>0</v>
      </c>
    </row>
    <row r="447" spans="1:6" x14ac:dyDescent="0.25">
      <c r="A447" s="2" t="s">
        <v>685</v>
      </c>
      <c r="B447" s="2" t="s">
        <v>686</v>
      </c>
      <c r="C447" s="4">
        <v>0</v>
      </c>
      <c r="D447" s="4">
        <v>0</v>
      </c>
      <c r="E447" s="4">
        <v>0</v>
      </c>
      <c r="F447" s="4">
        <v>0</v>
      </c>
    </row>
    <row r="448" spans="1:6" x14ac:dyDescent="0.25">
      <c r="A448" s="2" t="s">
        <v>687</v>
      </c>
      <c r="B448" s="2" t="s">
        <v>686</v>
      </c>
      <c r="C448" s="4">
        <v>0</v>
      </c>
      <c r="D448" s="4">
        <v>0</v>
      </c>
      <c r="E448" s="4">
        <v>0</v>
      </c>
      <c r="F448" s="4">
        <v>0</v>
      </c>
    </row>
    <row r="449" spans="1:6" x14ac:dyDescent="0.25">
      <c r="A449" s="2" t="s">
        <v>688</v>
      </c>
      <c r="B449" s="2" t="s">
        <v>689</v>
      </c>
      <c r="C449" s="4">
        <v>6311638702.6199999</v>
      </c>
      <c r="D449" s="4">
        <v>0</v>
      </c>
      <c r="E449" s="4">
        <v>892171861.23000002</v>
      </c>
      <c r="F449" s="4">
        <v>7203810563.8500004</v>
      </c>
    </row>
    <row r="450" spans="1:6" x14ac:dyDescent="0.25">
      <c r="A450" s="2" t="s">
        <v>690</v>
      </c>
      <c r="B450" s="2" t="s">
        <v>691</v>
      </c>
      <c r="C450" s="4">
        <v>6311638702.6199999</v>
      </c>
      <c r="D450" s="4">
        <v>0</v>
      </c>
      <c r="E450" s="4">
        <v>892171861.23000002</v>
      </c>
      <c r="F450" s="4">
        <v>7203810563.8500004</v>
      </c>
    </row>
    <row r="451" spans="1:6" x14ac:dyDescent="0.25">
      <c r="A451" s="2" t="s">
        <v>692</v>
      </c>
      <c r="B451" s="2" t="s">
        <v>693</v>
      </c>
      <c r="C451" s="4">
        <v>0</v>
      </c>
      <c r="D451" s="4">
        <v>0</v>
      </c>
      <c r="E451" s="4">
        <v>0</v>
      </c>
      <c r="F451" s="4">
        <v>0</v>
      </c>
    </row>
    <row r="452" spans="1:6" x14ac:dyDescent="0.25">
      <c r="A452" s="2" t="s">
        <v>694</v>
      </c>
      <c r="B452" s="2" t="s">
        <v>693</v>
      </c>
      <c r="C452" s="4">
        <v>0</v>
      </c>
      <c r="D452" s="4">
        <v>0</v>
      </c>
      <c r="E452" s="4">
        <v>0</v>
      </c>
      <c r="F452" s="4">
        <v>0</v>
      </c>
    </row>
    <row r="453" spans="1:6" x14ac:dyDescent="0.25">
      <c r="A453" s="2" t="s">
        <v>695</v>
      </c>
      <c r="B453" s="2" t="s">
        <v>696</v>
      </c>
      <c r="C453" s="4">
        <v>6311638702.6199999</v>
      </c>
      <c r="D453" s="4">
        <v>0</v>
      </c>
      <c r="E453" s="4">
        <v>892171861.23000002</v>
      </c>
      <c r="F453" s="4">
        <v>7203810563.8500004</v>
      </c>
    </row>
    <row r="454" spans="1:6" x14ac:dyDescent="0.25">
      <c r="A454" s="2" t="s">
        <v>697</v>
      </c>
      <c r="B454" s="2" t="s">
        <v>696</v>
      </c>
      <c r="C454" s="4">
        <v>6311638702.6199999</v>
      </c>
      <c r="D454" s="4">
        <v>0</v>
      </c>
      <c r="E454" s="4">
        <v>892171861.23000002</v>
      </c>
      <c r="F454" s="4">
        <v>7203810563.8500004</v>
      </c>
    </row>
    <row r="455" spans="1:6" x14ac:dyDescent="0.25">
      <c r="A455" s="2" t="s">
        <v>698</v>
      </c>
      <c r="B455" s="2" t="s">
        <v>699</v>
      </c>
      <c r="C455" s="4">
        <v>0</v>
      </c>
      <c r="D455" s="4">
        <v>0</v>
      </c>
      <c r="E455" s="4">
        <v>0</v>
      </c>
      <c r="F455" s="4">
        <v>0</v>
      </c>
    </row>
    <row r="456" spans="1:6" x14ac:dyDescent="0.25">
      <c r="A456" s="2" t="s">
        <v>700</v>
      </c>
      <c r="B456" s="2" t="s">
        <v>699</v>
      </c>
      <c r="C456" s="4">
        <v>0</v>
      </c>
      <c r="D456" s="4">
        <v>0</v>
      </c>
      <c r="E456" s="4">
        <v>0</v>
      </c>
      <c r="F456" s="4">
        <v>0</v>
      </c>
    </row>
    <row r="457" spans="1:6" x14ac:dyDescent="0.25">
      <c r="A457" s="2" t="s">
        <v>701</v>
      </c>
      <c r="B457" s="2" t="s">
        <v>702</v>
      </c>
      <c r="C457" s="4">
        <v>0</v>
      </c>
      <c r="D457" s="4">
        <v>0</v>
      </c>
      <c r="E457" s="4">
        <v>0</v>
      </c>
      <c r="F457" s="4">
        <v>0</v>
      </c>
    </row>
    <row r="458" spans="1:6" x14ac:dyDescent="0.25">
      <c r="A458" s="2" t="s">
        <v>703</v>
      </c>
      <c r="B458" s="2" t="s">
        <v>702</v>
      </c>
      <c r="C458" s="4">
        <v>0</v>
      </c>
      <c r="D458" s="4">
        <v>0</v>
      </c>
      <c r="E458" s="4">
        <v>0</v>
      </c>
      <c r="F458" s="4">
        <v>0</v>
      </c>
    </row>
    <row r="459" spans="1:6" x14ac:dyDescent="0.25">
      <c r="A459" s="2" t="s">
        <v>704</v>
      </c>
      <c r="B459" s="2" t="s">
        <v>705</v>
      </c>
      <c r="C459" s="4">
        <v>0</v>
      </c>
      <c r="D459" s="4">
        <v>0</v>
      </c>
      <c r="E459" s="4">
        <v>0</v>
      </c>
      <c r="F459" s="4">
        <v>0</v>
      </c>
    </row>
    <row r="460" spans="1:6" x14ac:dyDescent="0.25">
      <c r="A460" s="2" t="s">
        <v>706</v>
      </c>
      <c r="B460" s="2" t="s">
        <v>707</v>
      </c>
      <c r="C460" s="4">
        <v>0</v>
      </c>
      <c r="D460" s="4">
        <v>0</v>
      </c>
      <c r="E460" s="4">
        <v>0</v>
      </c>
      <c r="F460" s="4">
        <v>0</v>
      </c>
    </row>
    <row r="461" spans="1:6" x14ac:dyDescent="0.25">
      <c r="A461" s="2" t="s">
        <v>708</v>
      </c>
      <c r="B461" s="2" t="s">
        <v>707</v>
      </c>
      <c r="C461" s="4">
        <v>0</v>
      </c>
      <c r="D461" s="4">
        <v>0</v>
      </c>
      <c r="E461" s="4">
        <v>0</v>
      </c>
      <c r="F461" s="4">
        <v>0</v>
      </c>
    </row>
    <row r="462" spans="1:6" x14ac:dyDescent="0.25">
      <c r="A462" s="2" t="s">
        <v>709</v>
      </c>
      <c r="B462" s="2" t="s">
        <v>710</v>
      </c>
      <c r="C462" s="4">
        <v>151740843998.99899</v>
      </c>
      <c r="D462" s="4">
        <v>4392200832.79</v>
      </c>
      <c r="E462" s="4">
        <v>3583198820.0300002</v>
      </c>
      <c r="F462" s="4">
        <v>150931841986.23901</v>
      </c>
    </row>
    <row r="463" spans="1:6" x14ac:dyDescent="0.25">
      <c r="A463" s="2" t="s">
        <v>711</v>
      </c>
      <c r="B463" s="2" t="s">
        <v>712</v>
      </c>
      <c r="C463" s="4">
        <v>151740843998.99899</v>
      </c>
      <c r="D463" s="4">
        <v>4392200832.79</v>
      </c>
      <c r="E463" s="4">
        <v>3583198820.0300002</v>
      </c>
      <c r="F463" s="4">
        <v>150931841986.23901</v>
      </c>
    </row>
    <row r="464" spans="1:6" x14ac:dyDescent="0.25">
      <c r="A464" s="2" t="s">
        <v>713</v>
      </c>
      <c r="B464" s="2" t="s">
        <v>714</v>
      </c>
      <c r="C464" s="4">
        <v>-53788504787.151001</v>
      </c>
      <c r="D464" s="4">
        <v>0</v>
      </c>
      <c r="E464" s="4">
        <v>0</v>
      </c>
      <c r="F464" s="4">
        <v>-53788504787.151001</v>
      </c>
    </row>
    <row r="465" spans="1:6" x14ac:dyDescent="0.25">
      <c r="A465" s="2" t="s">
        <v>715</v>
      </c>
      <c r="B465" s="2" t="s">
        <v>716</v>
      </c>
      <c r="C465" s="4">
        <v>-53788504787.151001</v>
      </c>
      <c r="D465" s="4">
        <v>0</v>
      </c>
      <c r="E465" s="4">
        <v>0</v>
      </c>
      <c r="F465" s="4">
        <v>-53788504787.151001</v>
      </c>
    </row>
    <row r="466" spans="1:6" x14ac:dyDescent="0.25">
      <c r="A466" s="2" t="s">
        <v>717</v>
      </c>
      <c r="B466" s="2" t="s">
        <v>718</v>
      </c>
      <c r="C466" s="4">
        <v>-53788504787.151001</v>
      </c>
      <c r="D466" s="4">
        <v>0</v>
      </c>
      <c r="E466" s="4">
        <v>0</v>
      </c>
      <c r="F466" s="4">
        <v>-53788504787.151001</v>
      </c>
    </row>
    <row r="467" spans="1:6" x14ac:dyDescent="0.25">
      <c r="A467" s="2" t="s">
        <v>719</v>
      </c>
      <c r="B467" s="2" t="s">
        <v>720</v>
      </c>
      <c r="C467" s="4">
        <v>0</v>
      </c>
      <c r="D467" s="4">
        <v>0</v>
      </c>
      <c r="E467" s="4">
        <v>0</v>
      </c>
      <c r="F467" s="4">
        <v>0</v>
      </c>
    </row>
    <row r="468" spans="1:6" x14ac:dyDescent="0.25">
      <c r="A468" s="2" t="s">
        <v>721</v>
      </c>
      <c r="B468" s="2" t="s">
        <v>722</v>
      </c>
      <c r="C468" s="4">
        <v>201971766308.12</v>
      </c>
      <c r="D468" s="4">
        <v>834618354.75999999</v>
      </c>
      <c r="E468" s="4">
        <v>3583198820.0300002</v>
      </c>
      <c r="F468" s="4">
        <v>204720346773.39001</v>
      </c>
    </row>
    <row r="469" spans="1:6" x14ac:dyDescent="0.25">
      <c r="A469" s="2" t="s">
        <v>723</v>
      </c>
      <c r="B469" s="2" t="s">
        <v>724</v>
      </c>
      <c r="C469" s="4">
        <v>212089290078.67001</v>
      </c>
      <c r="D469" s="4">
        <v>226564495</v>
      </c>
      <c r="E469" s="4">
        <v>3583198820.0300002</v>
      </c>
      <c r="F469" s="4">
        <v>215445924403.70001</v>
      </c>
    </row>
    <row r="470" spans="1:6" x14ac:dyDescent="0.25">
      <c r="A470" s="2" t="s">
        <v>725</v>
      </c>
      <c r="B470" s="2" t="s">
        <v>724</v>
      </c>
      <c r="C470" s="4">
        <v>216446128501.45001</v>
      </c>
      <c r="D470" s="4">
        <v>0</v>
      </c>
      <c r="E470" s="4">
        <v>3557582478.0300002</v>
      </c>
      <c r="F470" s="4">
        <v>220003710979.48001</v>
      </c>
    </row>
    <row r="471" spans="1:6" ht="30" x14ac:dyDescent="0.25">
      <c r="A471" s="2" t="s">
        <v>726</v>
      </c>
      <c r="B471" s="2" t="s">
        <v>727</v>
      </c>
      <c r="C471" s="4">
        <v>-4356838422.7799997</v>
      </c>
      <c r="D471" s="4">
        <v>226564495</v>
      </c>
      <c r="E471" s="4">
        <v>25616342</v>
      </c>
      <c r="F471" s="4">
        <v>-4557786575.7799997</v>
      </c>
    </row>
    <row r="472" spans="1:6" x14ac:dyDescent="0.25">
      <c r="A472" s="2" t="s">
        <v>728</v>
      </c>
      <c r="B472" s="2" t="s">
        <v>729</v>
      </c>
      <c r="C472" s="4">
        <v>-10117523770.549999</v>
      </c>
      <c r="D472" s="4">
        <v>608053859.75999999</v>
      </c>
      <c r="E472" s="4">
        <v>0</v>
      </c>
      <c r="F472" s="4">
        <v>-10725577630.309999</v>
      </c>
    </row>
    <row r="473" spans="1:6" x14ac:dyDescent="0.25">
      <c r="A473" s="2" t="s">
        <v>730</v>
      </c>
      <c r="B473" s="2" t="s">
        <v>729</v>
      </c>
      <c r="C473" s="4">
        <v>-7448601463.5200005</v>
      </c>
      <c r="D473" s="4">
        <v>0</v>
      </c>
      <c r="E473" s="4">
        <v>0</v>
      </c>
      <c r="F473" s="4">
        <v>-7448601463.5200005</v>
      </c>
    </row>
    <row r="474" spans="1:6" ht="30" x14ac:dyDescent="0.25">
      <c r="A474" s="2" t="s">
        <v>731</v>
      </c>
      <c r="B474" s="2" t="s">
        <v>727</v>
      </c>
      <c r="C474" s="4">
        <v>-2668922307.0300002</v>
      </c>
      <c r="D474" s="4">
        <v>608053859.75999999</v>
      </c>
      <c r="E474" s="4">
        <v>0</v>
      </c>
      <c r="F474" s="4">
        <v>-3276976166.79</v>
      </c>
    </row>
    <row r="475" spans="1:6" x14ac:dyDescent="0.25">
      <c r="A475" s="2" t="s">
        <v>732</v>
      </c>
      <c r="B475" s="2" t="s">
        <v>733</v>
      </c>
      <c r="C475" s="4">
        <v>3557582478.0300002</v>
      </c>
      <c r="D475" s="4">
        <v>3557582478.0300002</v>
      </c>
      <c r="E475" s="4">
        <v>0</v>
      </c>
      <c r="F475" s="4">
        <v>0</v>
      </c>
    </row>
    <row r="476" spans="1:6" x14ac:dyDescent="0.25">
      <c r="A476" s="2" t="s">
        <v>734</v>
      </c>
      <c r="B476" s="2" t="s">
        <v>735</v>
      </c>
      <c r="C476" s="4">
        <v>3557582478.0300002</v>
      </c>
      <c r="D476" s="4">
        <v>3557582478.0300002</v>
      </c>
      <c r="E476" s="4">
        <v>0</v>
      </c>
      <c r="F476" s="4">
        <v>0</v>
      </c>
    </row>
    <row r="477" spans="1:6" x14ac:dyDescent="0.25">
      <c r="A477" s="2" t="s">
        <v>736</v>
      </c>
      <c r="B477" s="2" t="s">
        <v>737</v>
      </c>
      <c r="C477" s="4">
        <v>3557582478.0300002</v>
      </c>
      <c r="D477" s="4">
        <v>3557582478.0300002</v>
      </c>
      <c r="E477" s="4">
        <v>0</v>
      </c>
      <c r="F477" s="4">
        <v>0</v>
      </c>
    </row>
    <row r="478" spans="1:6" x14ac:dyDescent="0.25">
      <c r="A478" s="2" t="s">
        <v>738</v>
      </c>
      <c r="B478" s="2" t="s">
        <v>739</v>
      </c>
      <c r="C478" s="4">
        <v>0</v>
      </c>
      <c r="D478" s="4">
        <v>0</v>
      </c>
      <c r="E478" s="4">
        <v>0</v>
      </c>
      <c r="F478" s="4">
        <v>0</v>
      </c>
    </row>
    <row r="479" spans="1:6" x14ac:dyDescent="0.25">
      <c r="A479" s="2" t="s">
        <v>740</v>
      </c>
      <c r="B479" s="2" t="s">
        <v>739</v>
      </c>
      <c r="C479" s="4">
        <v>0</v>
      </c>
      <c r="D479" s="4">
        <v>0</v>
      </c>
      <c r="E479" s="4">
        <v>0</v>
      </c>
      <c r="F479" s="4">
        <v>0</v>
      </c>
    </row>
    <row r="480" spans="1:6" ht="30" x14ac:dyDescent="0.25">
      <c r="A480" s="2" t="s">
        <v>741</v>
      </c>
      <c r="B480" s="2" t="s">
        <v>742</v>
      </c>
      <c r="C480" s="4">
        <v>0</v>
      </c>
      <c r="D480" s="4">
        <v>0</v>
      </c>
      <c r="E480" s="4">
        <v>0</v>
      </c>
      <c r="F480" s="4">
        <v>0</v>
      </c>
    </row>
    <row r="481" spans="1:6" x14ac:dyDescent="0.25">
      <c r="A481" s="2" t="s">
        <v>743</v>
      </c>
      <c r="B481" s="2" t="s">
        <v>744</v>
      </c>
      <c r="C481" s="4">
        <v>0</v>
      </c>
      <c r="D481" s="4">
        <v>0</v>
      </c>
      <c r="E481" s="4">
        <v>0</v>
      </c>
      <c r="F481" s="4">
        <v>0</v>
      </c>
    </row>
    <row r="482" spans="1:6" x14ac:dyDescent="0.25">
      <c r="A482" s="2" t="s">
        <v>745</v>
      </c>
      <c r="B482" s="2" t="s">
        <v>746</v>
      </c>
      <c r="C482" s="4">
        <v>0</v>
      </c>
      <c r="D482" s="4">
        <v>0</v>
      </c>
      <c r="E482" s="4">
        <v>0</v>
      </c>
      <c r="F482" s="4">
        <v>0</v>
      </c>
    </row>
    <row r="483" spans="1:6" x14ac:dyDescent="0.25">
      <c r="A483" s="2" t="s">
        <v>747</v>
      </c>
      <c r="B483" s="2" t="s">
        <v>748</v>
      </c>
      <c r="C483" s="4">
        <v>0</v>
      </c>
      <c r="D483" s="4">
        <v>0</v>
      </c>
      <c r="E483" s="4">
        <v>0</v>
      </c>
      <c r="F483" s="4">
        <v>0</v>
      </c>
    </row>
    <row r="484" spans="1:6" ht="30" x14ac:dyDescent="0.25">
      <c r="A484" s="2" t="s">
        <v>749</v>
      </c>
      <c r="B484" s="2" t="s">
        <v>750</v>
      </c>
      <c r="C484" s="4">
        <v>0</v>
      </c>
      <c r="D484" s="4">
        <v>0</v>
      </c>
      <c r="E484" s="4">
        <v>0</v>
      </c>
      <c r="F484" s="4">
        <v>0</v>
      </c>
    </row>
    <row r="485" spans="1:6" ht="30" x14ac:dyDescent="0.25">
      <c r="A485" s="2" t="s">
        <v>751</v>
      </c>
      <c r="B485" s="2" t="s">
        <v>752</v>
      </c>
      <c r="C485" s="4">
        <v>0</v>
      </c>
      <c r="D485" s="4">
        <v>0</v>
      </c>
      <c r="E485" s="4">
        <v>0</v>
      </c>
      <c r="F485" s="4">
        <v>0</v>
      </c>
    </row>
    <row r="486" spans="1:6" x14ac:dyDescent="0.25">
      <c r="A486" s="2" t="s">
        <v>753</v>
      </c>
      <c r="B486" s="2" t="s">
        <v>754</v>
      </c>
      <c r="C486" s="4">
        <v>0</v>
      </c>
      <c r="D486" s="4">
        <v>0</v>
      </c>
      <c r="E486" s="4">
        <v>0</v>
      </c>
      <c r="F486" s="4">
        <v>0</v>
      </c>
    </row>
    <row r="487" spans="1:6" x14ac:dyDescent="0.25">
      <c r="A487" s="2" t="s">
        <v>755</v>
      </c>
      <c r="B487" s="2" t="s">
        <v>756</v>
      </c>
      <c r="C487" s="4">
        <v>0</v>
      </c>
      <c r="D487" s="4">
        <v>0</v>
      </c>
      <c r="E487" s="4">
        <v>0</v>
      </c>
      <c r="F487" s="4">
        <v>0</v>
      </c>
    </row>
    <row r="488" spans="1:6" x14ac:dyDescent="0.25">
      <c r="A488" s="2" t="s">
        <v>757</v>
      </c>
      <c r="B488" s="2" t="s">
        <v>758</v>
      </c>
      <c r="C488" s="4">
        <v>0</v>
      </c>
      <c r="D488" s="4">
        <v>0</v>
      </c>
      <c r="E488" s="4">
        <v>0</v>
      </c>
      <c r="F488" s="4">
        <v>0</v>
      </c>
    </row>
    <row r="489" spans="1:6" x14ac:dyDescent="0.25">
      <c r="A489" s="2" t="s">
        <v>759</v>
      </c>
      <c r="B489" s="2" t="s">
        <v>760</v>
      </c>
      <c r="C489" s="4">
        <v>0</v>
      </c>
      <c r="D489" s="4">
        <v>0</v>
      </c>
      <c r="E489" s="4">
        <v>0</v>
      </c>
      <c r="F489" s="4">
        <v>0</v>
      </c>
    </row>
    <row r="490" spans="1:6" x14ac:dyDescent="0.25">
      <c r="A490" s="2" t="s">
        <v>761</v>
      </c>
      <c r="B490" s="2" t="s">
        <v>762</v>
      </c>
      <c r="C490" s="4">
        <v>0</v>
      </c>
      <c r="D490" s="4">
        <v>935415471</v>
      </c>
      <c r="E490" s="4">
        <v>86329335301</v>
      </c>
      <c r="F490" s="4">
        <v>85393919830</v>
      </c>
    </row>
    <row r="491" spans="1:6" x14ac:dyDescent="0.25">
      <c r="A491" s="2" t="s">
        <v>763</v>
      </c>
      <c r="B491" s="2" t="s">
        <v>764</v>
      </c>
      <c r="C491" s="4">
        <v>0</v>
      </c>
      <c r="D491" s="4">
        <v>258540</v>
      </c>
      <c r="E491" s="4">
        <v>1240992</v>
      </c>
      <c r="F491" s="4">
        <v>982452</v>
      </c>
    </row>
    <row r="492" spans="1:6" ht="30" x14ac:dyDescent="0.25">
      <c r="A492" s="2" t="s">
        <v>765</v>
      </c>
      <c r="B492" s="2" t="s">
        <v>766</v>
      </c>
      <c r="C492" s="4">
        <v>0</v>
      </c>
      <c r="D492" s="4">
        <v>258540</v>
      </c>
      <c r="E492" s="4">
        <v>1240992</v>
      </c>
      <c r="F492" s="4">
        <v>982452</v>
      </c>
    </row>
    <row r="493" spans="1:6" x14ac:dyDescent="0.25">
      <c r="A493" s="2" t="s">
        <v>767</v>
      </c>
      <c r="B493" s="2" t="s">
        <v>37</v>
      </c>
      <c r="C493" s="4">
        <v>0</v>
      </c>
      <c r="D493" s="4">
        <v>258540</v>
      </c>
      <c r="E493" s="4">
        <v>1240992</v>
      </c>
      <c r="F493" s="4">
        <v>982452</v>
      </c>
    </row>
    <row r="494" spans="1:6" x14ac:dyDescent="0.25">
      <c r="A494" s="2" t="s">
        <v>768</v>
      </c>
      <c r="B494" s="2" t="s">
        <v>37</v>
      </c>
      <c r="C494" s="4">
        <v>0</v>
      </c>
      <c r="D494" s="4">
        <v>258540</v>
      </c>
      <c r="E494" s="4">
        <v>1240992</v>
      </c>
      <c r="F494" s="4">
        <v>982452</v>
      </c>
    </row>
    <row r="495" spans="1:6" x14ac:dyDescent="0.25">
      <c r="A495" s="2" t="s">
        <v>769</v>
      </c>
      <c r="B495" s="2" t="s">
        <v>770</v>
      </c>
      <c r="C495" s="4">
        <v>0</v>
      </c>
      <c r="D495" s="4">
        <v>935033920</v>
      </c>
      <c r="E495" s="4">
        <v>86054482613.580002</v>
      </c>
      <c r="F495" s="4">
        <v>85119448693.580002</v>
      </c>
    </row>
    <row r="496" spans="1:6" x14ac:dyDescent="0.25">
      <c r="A496" s="2" t="s">
        <v>771</v>
      </c>
      <c r="B496" s="2" t="s">
        <v>772</v>
      </c>
      <c r="C496" s="4">
        <v>0</v>
      </c>
      <c r="D496" s="4">
        <v>703971054</v>
      </c>
      <c r="E496" s="4">
        <v>78436135881.580002</v>
      </c>
      <c r="F496" s="4">
        <v>77732164827.580002</v>
      </c>
    </row>
    <row r="497" spans="1:6" x14ac:dyDescent="0.25">
      <c r="A497" s="2" t="s">
        <v>773</v>
      </c>
      <c r="B497" s="2" t="s">
        <v>774</v>
      </c>
      <c r="C497" s="4">
        <v>0</v>
      </c>
      <c r="D497" s="4">
        <v>703971054</v>
      </c>
      <c r="E497" s="4">
        <v>74478659559.580002</v>
      </c>
      <c r="F497" s="4">
        <v>73774688505.580002</v>
      </c>
    </row>
    <row r="498" spans="1:6" x14ac:dyDescent="0.25">
      <c r="A498" s="2" t="s">
        <v>775</v>
      </c>
      <c r="B498" s="2" t="s">
        <v>776</v>
      </c>
      <c r="C498" s="4">
        <v>0</v>
      </c>
      <c r="D498" s="4">
        <v>0</v>
      </c>
      <c r="E498" s="4">
        <v>3957476322</v>
      </c>
      <c r="F498" s="4">
        <v>3957476322</v>
      </c>
    </row>
    <row r="499" spans="1:6" x14ac:dyDescent="0.25">
      <c r="A499" s="2" t="s">
        <v>777</v>
      </c>
      <c r="B499" s="2" t="s">
        <v>778</v>
      </c>
      <c r="C499" s="4">
        <v>0</v>
      </c>
      <c r="D499" s="4">
        <v>231062866</v>
      </c>
      <c r="E499" s="4">
        <v>7618346732</v>
      </c>
      <c r="F499" s="4">
        <v>7387283866</v>
      </c>
    </row>
    <row r="500" spans="1:6" x14ac:dyDescent="0.25">
      <c r="A500" s="2" t="s">
        <v>779</v>
      </c>
      <c r="B500" s="2" t="s">
        <v>780</v>
      </c>
      <c r="C500" s="4">
        <v>0</v>
      </c>
      <c r="D500" s="4">
        <v>231062866</v>
      </c>
      <c r="E500" s="4">
        <v>7618346732</v>
      </c>
      <c r="F500" s="4">
        <v>7387283866</v>
      </c>
    </row>
    <row r="501" spans="1:6" x14ac:dyDescent="0.25">
      <c r="A501" s="2" t="s">
        <v>781</v>
      </c>
      <c r="B501" s="2" t="s">
        <v>782</v>
      </c>
      <c r="C501" s="4">
        <v>0</v>
      </c>
      <c r="D501" s="4">
        <v>123011</v>
      </c>
      <c r="E501" s="4">
        <v>273611695.42000002</v>
      </c>
      <c r="F501" s="4">
        <v>273488684.42000002</v>
      </c>
    </row>
    <row r="502" spans="1:6" x14ac:dyDescent="0.25">
      <c r="A502" s="2" t="s">
        <v>783</v>
      </c>
      <c r="B502" s="2" t="s">
        <v>784</v>
      </c>
      <c r="C502" s="4">
        <v>0</v>
      </c>
      <c r="D502" s="4">
        <v>0</v>
      </c>
      <c r="E502" s="4">
        <v>89374740.219999999</v>
      </c>
      <c r="F502" s="4">
        <v>89374740.219999999</v>
      </c>
    </row>
    <row r="503" spans="1:6" ht="30" x14ac:dyDescent="0.25">
      <c r="A503" s="2" t="s">
        <v>785</v>
      </c>
      <c r="B503" s="2" t="s">
        <v>786</v>
      </c>
      <c r="C503" s="4">
        <v>0</v>
      </c>
      <c r="D503" s="4">
        <v>0</v>
      </c>
      <c r="E503" s="4">
        <v>89374740.219999999</v>
      </c>
      <c r="F503" s="4">
        <v>89374740.219999999</v>
      </c>
    </row>
    <row r="504" spans="1:6" ht="30" x14ac:dyDescent="0.25">
      <c r="A504" s="2" t="s">
        <v>787</v>
      </c>
      <c r="B504" s="2" t="s">
        <v>786</v>
      </c>
      <c r="C504" s="4">
        <v>0</v>
      </c>
      <c r="D504" s="4">
        <v>0</v>
      </c>
      <c r="E504" s="4">
        <v>89374740.219999999</v>
      </c>
      <c r="F504" s="4">
        <v>89374740.219999999</v>
      </c>
    </row>
    <row r="505" spans="1:6" x14ac:dyDescent="0.25">
      <c r="A505" s="2" t="s">
        <v>788</v>
      </c>
      <c r="B505" s="2" t="s">
        <v>789</v>
      </c>
      <c r="C505" s="4">
        <v>0</v>
      </c>
      <c r="D505" s="4">
        <v>123011</v>
      </c>
      <c r="E505" s="4">
        <v>110455521</v>
      </c>
      <c r="F505" s="4">
        <v>110332510</v>
      </c>
    </row>
    <row r="506" spans="1:6" x14ac:dyDescent="0.25">
      <c r="A506" s="2" t="s">
        <v>790</v>
      </c>
      <c r="B506" s="2" t="s">
        <v>68</v>
      </c>
      <c r="C506" s="4">
        <v>0</v>
      </c>
      <c r="D506" s="4">
        <v>0</v>
      </c>
      <c r="E506" s="4">
        <v>110285800</v>
      </c>
      <c r="F506" s="4">
        <v>110285800</v>
      </c>
    </row>
    <row r="507" spans="1:6" x14ac:dyDescent="0.25">
      <c r="A507" s="2" t="s">
        <v>791</v>
      </c>
      <c r="B507" s="2" t="s">
        <v>68</v>
      </c>
      <c r="C507" s="4">
        <v>0</v>
      </c>
      <c r="D507" s="4">
        <v>0</v>
      </c>
      <c r="E507" s="4">
        <v>110285800</v>
      </c>
      <c r="F507" s="4">
        <v>110285800</v>
      </c>
    </row>
    <row r="508" spans="1:6" x14ac:dyDescent="0.25">
      <c r="A508" s="2" t="s">
        <v>792</v>
      </c>
      <c r="B508" s="2" t="s">
        <v>793</v>
      </c>
      <c r="C508" s="4">
        <v>0</v>
      </c>
      <c r="D508" s="4">
        <v>123011</v>
      </c>
      <c r="E508" s="4">
        <v>169721</v>
      </c>
      <c r="F508" s="4">
        <v>46710</v>
      </c>
    </row>
    <row r="509" spans="1:6" x14ac:dyDescent="0.25">
      <c r="A509" s="2" t="s">
        <v>794</v>
      </c>
      <c r="B509" s="2" t="s">
        <v>795</v>
      </c>
      <c r="C509" s="4">
        <v>0</v>
      </c>
      <c r="D509" s="4">
        <v>0</v>
      </c>
      <c r="E509" s="4">
        <v>6480</v>
      </c>
      <c r="F509" s="4">
        <v>6480</v>
      </c>
    </row>
    <row r="510" spans="1:6" x14ac:dyDescent="0.25">
      <c r="A510" s="2" t="s">
        <v>796</v>
      </c>
      <c r="B510" s="2" t="s">
        <v>797</v>
      </c>
      <c r="C510" s="4">
        <v>0</v>
      </c>
      <c r="D510" s="4">
        <v>123011</v>
      </c>
      <c r="E510" s="4">
        <v>163241</v>
      </c>
      <c r="F510" s="4">
        <v>40230</v>
      </c>
    </row>
    <row r="511" spans="1:6" x14ac:dyDescent="0.25">
      <c r="A511" s="2" t="s">
        <v>798</v>
      </c>
      <c r="B511" s="2" t="s">
        <v>799</v>
      </c>
      <c r="C511" s="4">
        <v>0</v>
      </c>
      <c r="D511" s="4">
        <v>0</v>
      </c>
      <c r="E511" s="4">
        <v>73781434.200000003</v>
      </c>
      <c r="F511" s="4">
        <v>73781434.200000003</v>
      </c>
    </row>
    <row r="512" spans="1:6" x14ac:dyDescent="0.25">
      <c r="A512" s="2" t="s">
        <v>800</v>
      </c>
      <c r="B512" s="2" t="s">
        <v>801</v>
      </c>
      <c r="C512" s="4">
        <v>0</v>
      </c>
      <c r="D512" s="4">
        <v>0</v>
      </c>
      <c r="E512" s="4">
        <v>73781434.200000003</v>
      </c>
      <c r="F512" s="4">
        <v>73781434.200000003</v>
      </c>
    </row>
    <row r="513" spans="1:6" x14ac:dyDescent="0.25">
      <c r="A513" s="2" t="s">
        <v>802</v>
      </c>
      <c r="B513" s="2" t="s">
        <v>801</v>
      </c>
      <c r="C513" s="4">
        <v>0</v>
      </c>
      <c r="D513" s="4">
        <v>0</v>
      </c>
      <c r="E513" s="4">
        <v>73781434.200000003</v>
      </c>
      <c r="F513" s="4">
        <v>73781434.200000003</v>
      </c>
    </row>
    <row r="514" spans="1:6" x14ac:dyDescent="0.25">
      <c r="A514" s="2" t="s">
        <v>803</v>
      </c>
      <c r="B514" s="2" t="s">
        <v>804</v>
      </c>
      <c r="C514" s="4">
        <v>0</v>
      </c>
      <c r="D514" s="4">
        <v>86534963796.399994</v>
      </c>
      <c r="E514" s="4">
        <v>5890319792.0900002</v>
      </c>
      <c r="F514" s="4">
        <v>80644644004.309998</v>
      </c>
    </row>
    <row r="515" spans="1:6" x14ac:dyDescent="0.25">
      <c r="A515" s="2" t="s">
        <v>805</v>
      </c>
      <c r="B515" s="2" t="s">
        <v>806</v>
      </c>
      <c r="C515" s="4">
        <v>0</v>
      </c>
      <c r="D515" s="4">
        <v>83315559210.020004</v>
      </c>
      <c r="E515" s="4">
        <v>5819773413.4399996</v>
      </c>
      <c r="F515" s="4">
        <v>77495785796.580002</v>
      </c>
    </row>
    <row r="516" spans="1:6" x14ac:dyDescent="0.25">
      <c r="A516" s="2" t="s">
        <v>807</v>
      </c>
      <c r="B516" s="2" t="s">
        <v>808</v>
      </c>
      <c r="C516" s="4">
        <v>0</v>
      </c>
      <c r="D516" s="4">
        <v>34058377827</v>
      </c>
      <c r="E516" s="4">
        <v>0</v>
      </c>
      <c r="F516" s="4">
        <v>34058377827</v>
      </c>
    </row>
    <row r="517" spans="1:6" x14ac:dyDescent="0.25">
      <c r="A517" s="2" t="s">
        <v>809</v>
      </c>
      <c r="B517" s="2" t="s">
        <v>810</v>
      </c>
      <c r="C517" s="4">
        <v>0</v>
      </c>
      <c r="D517" s="4">
        <v>26097331540</v>
      </c>
      <c r="E517" s="4">
        <v>0</v>
      </c>
      <c r="F517" s="4">
        <v>26097331540</v>
      </c>
    </row>
    <row r="518" spans="1:6" x14ac:dyDescent="0.25">
      <c r="A518" s="2" t="s">
        <v>811</v>
      </c>
      <c r="B518" s="2" t="s">
        <v>810</v>
      </c>
      <c r="C518" s="4">
        <v>0</v>
      </c>
      <c r="D518" s="4">
        <v>26097331540</v>
      </c>
      <c r="E518" s="4">
        <v>0</v>
      </c>
      <c r="F518" s="4">
        <v>26097331540</v>
      </c>
    </row>
    <row r="519" spans="1:6" x14ac:dyDescent="0.25">
      <c r="A519" s="2" t="s">
        <v>812</v>
      </c>
      <c r="B519" s="2" t="s">
        <v>813</v>
      </c>
      <c r="C519" s="4">
        <v>0</v>
      </c>
      <c r="D519" s="4">
        <v>44333017</v>
      </c>
      <c r="E519" s="4">
        <v>0</v>
      </c>
      <c r="F519" s="4">
        <v>44333017</v>
      </c>
    </row>
    <row r="520" spans="1:6" x14ac:dyDescent="0.25">
      <c r="A520" s="2" t="s">
        <v>814</v>
      </c>
      <c r="B520" s="2" t="s">
        <v>813</v>
      </c>
      <c r="C520" s="4">
        <v>0</v>
      </c>
      <c r="D520" s="4">
        <v>44333017</v>
      </c>
      <c r="E520" s="4">
        <v>0</v>
      </c>
      <c r="F520" s="4">
        <v>44333017</v>
      </c>
    </row>
    <row r="521" spans="1:6" x14ac:dyDescent="0.25">
      <c r="A521" s="2" t="s">
        <v>815</v>
      </c>
      <c r="B521" s="2" t="s">
        <v>816</v>
      </c>
      <c r="C521" s="4">
        <v>0</v>
      </c>
      <c r="D521" s="4">
        <v>5869667606</v>
      </c>
      <c r="E521" s="4">
        <v>0</v>
      </c>
      <c r="F521" s="4">
        <v>5869667606</v>
      </c>
    </row>
    <row r="522" spans="1:6" x14ac:dyDescent="0.25">
      <c r="A522" s="2" t="s">
        <v>817</v>
      </c>
      <c r="B522" s="2" t="s">
        <v>816</v>
      </c>
      <c r="C522" s="4">
        <v>0</v>
      </c>
      <c r="D522" s="4">
        <v>5869667606</v>
      </c>
      <c r="E522" s="4">
        <v>0</v>
      </c>
      <c r="F522" s="4">
        <v>5869667606</v>
      </c>
    </row>
    <row r="523" spans="1:6" x14ac:dyDescent="0.25">
      <c r="A523" s="2" t="s">
        <v>818</v>
      </c>
      <c r="B523" s="2" t="s">
        <v>819</v>
      </c>
      <c r="C523" s="4">
        <v>0</v>
      </c>
      <c r="D523" s="4">
        <v>544960887</v>
      </c>
      <c r="E523" s="4">
        <v>0</v>
      </c>
      <c r="F523" s="4">
        <v>544960887</v>
      </c>
    </row>
    <row r="524" spans="1:6" x14ac:dyDescent="0.25">
      <c r="A524" s="2" t="s">
        <v>820</v>
      </c>
      <c r="B524" s="2" t="s">
        <v>819</v>
      </c>
      <c r="C524" s="4">
        <v>0</v>
      </c>
      <c r="D524" s="4">
        <v>544960887</v>
      </c>
      <c r="E524" s="4">
        <v>0</v>
      </c>
      <c r="F524" s="4">
        <v>544960887</v>
      </c>
    </row>
    <row r="525" spans="1:6" x14ac:dyDescent="0.25">
      <c r="A525" s="2" t="s">
        <v>821</v>
      </c>
      <c r="B525" s="2" t="s">
        <v>650</v>
      </c>
      <c r="C525" s="4">
        <v>0</v>
      </c>
      <c r="D525" s="4">
        <v>1502084777</v>
      </c>
      <c r="E525" s="4">
        <v>0</v>
      </c>
      <c r="F525" s="4">
        <v>1502084777</v>
      </c>
    </row>
    <row r="526" spans="1:6" x14ac:dyDescent="0.25">
      <c r="A526" s="2" t="s">
        <v>822</v>
      </c>
      <c r="B526" s="2" t="s">
        <v>823</v>
      </c>
      <c r="C526" s="4">
        <v>0</v>
      </c>
      <c r="D526" s="4">
        <v>575516943</v>
      </c>
      <c r="E526" s="4">
        <v>0</v>
      </c>
      <c r="F526" s="4">
        <v>575516943</v>
      </c>
    </row>
    <row r="527" spans="1:6" x14ac:dyDescent="0.25">
      <c r="A527" s="2" t="s">
        <v>824</v>
      </c>
      <c r="B527" s="2" t="s">
        <v>825</v>
      </c>
      <c r="C527" s="4">
        <v>0</v>
      </c>
      <c r="D527" s="4">
        <v>926567834</v>
      </c>
      <c r="E527" s="4">
        <v>0</v>
      </c>
      <c r="F527" s="4">
        <v>926567834</v>
      </c>
    </row>
    <row r="528" spans="1:6" x14ac:dyDescent="0.25">
      <c r="A528" s="2" t="s">
        <v>826</v>
      </c>
      <c r="B528" s="2" t="s">
        <v>827</v>
      </c>
      <c r="C528" s="4">
        <v>0</v>
      </c>
      <c r="D528" s="4">
        <v>17345543</v>
      </c>
      <c r="E528" s="4">
        <v>1374388</v>
      </c>
      <c r="F528" s="4">
        <v>15971155</v>
      </c>
    </row>
    <row r="529" spans="1:6" x14ac:dyDescent="0.25">
      <c r="A529" s="2" t="s">
        <v>828</v>
      </c>
      <c r="B529" s="2" t="s">
        <v>676</v>
      </c>
      <c r="C529" s="4">
        <v>0</v>
      </c>
      <c r="D529" s="4">
        <v>17345543</v>
      </c>
      <c r="E529" s="4">
        <v>1374388</v>
      </c>
      <c r="F529" s="4">
        <v>15971155</v>
      </c>
    </row>
    <row r="530" spans="1:6" x14ac:dyDescent="0.25">
      <c r="A530" s="2" t="s">
        <v>829</v>
      </c>
      <c r="B530" s="2" t="s">
        <v>676</v>
      </c>
      <c r="C530" s="4">
        <v>0</v>
      </c>
      <c r="D530" s="4">
        <v>17345543</v>
      </c>
      <c r="E530" s="4">
        <v>1374388</v>
      </c>
      <c r="F530" s="4">
        <v>15971155</v>
      </c>
    </row>
    <row r="531" spans="1:6" x14ac:dyDescent="0.25">
      <c r="A531" s="2" t="s">
        <v>830</v>
      </c>
      <c r="B531" s="2" t="s">
        <v>831</v>
      </c>
      <c r="C531" s="4">
        <v>0</v>
      </c>
      <c r="D531" s="4">
        <v>14914498619</v>
      </c>
      <c r="E531" s="4">
        <v>3036500551</v>
      </c>
      <c r="F531" s="4">
        <v>11877998068</v>
      </c>
    </row>
    <row r="532" spans="1:6" x14ac:dyDescent="0.25">
      <c r="A532" s="2" t="s">
        <v>832</v>
      </c>
      <c r="B532" s="2" t="s">
        <v>673</v>
      </c>
      <c r="C532" s="4">
        <v>0</v>
      </c>
      <c r="D532" s="4">
        <v>1581540800</v>
      </c>
      <c r="E532" s="4">
        <v>11800</v>
      </c>
      <c r="F532" s="4">
        <v>1581529000</v>
      </c>
    </row>
    <row r="533" spans="1:6" x14ac:dyDescent="0.25">
      <c r="A533" s="2" t="s">
        <v>833</v>
      </c>
      <c r="B533" s="2" t="s">
        <v>673</v>
      </c>
      <c r="C533" s="4">
        <v>0</v>
      </c>
      <c r="D533" s="4">
        <v>1581540800</v>
      </c>
      <c r="E533" s="4">
        <v>11800</v>
      </c>
      <c r="F533" s="4">
        <v>1581529000</v>
      </c>
    </row>
    <row r="534" spans="1:6" x14ac:dyDescent="0.25">
      <c r="A534" s="2" t="s">
        <v>834</v>
      </c>
      <c r="B534" s="2" t="s">
        <v>835</v>
      </c>
      <c r="C534" s="4">
        <v>0</v>
      </c>
      <c r="D534" s="4">
        <v>3462140804</v>
      </c>
      <c r="E534" s="4">
        <v>5500</v>
      </c>
      <c r="F534" s="4">
        <v>3462135304</v>
      </c>
    </row>
    <row r="535" spans="1:6" x14ac:dyDescent="0.25">
      <c r="A535" s="2" t="s">
        <v>836</v>
      </c>
      <c r="B535" s="2" t="s">
        <v>835</v>
      </c>
      <c r="C535" s="4">
        <v>0</v>
      </c>
      <c r="D535" s="4">
        <v>3462140804</v>
      </c>
      <c r="E535" s="4">
        <v>5500</v>
      </c>
      <c r="F535" s="4">
        <v>3462135304</v>
      </c>
    </row>
    <row r="536" spans="1:6" x14ac:dyDescent="0.25">
      <c r="A536" s="2" t="s">
        <v>837</v>
      </c>
      <c r="B536" s="2" t="s">
        <v>838</v>
      </c>
      <c r="C536" s="4">
        <v>0</v>
      </c>
      <c r="D536" s="4">
        <v>1089726700</v>
      </c>
      <c r="E536" s="4">
        <v>300</v>
      </c>
      <c r="F536" s="4">
        <v>1089726400</v>
      </c>
    </row>
    <row r="537" spans="1:6" x14ac:dyDescent="0.25">
      <c r="A537" s="2" t="s">
        <v>839</v>
      </c>
      <c r="B537" s="2" t="s">
        <v>838</v>
      </c>
      <c r="C537" s="4">
        <v>0</v>
      </c>
      <c r="D537" s="4">
        <v>1089726700</v>
      </c>
      <c r="E537" s="4">
        <v>300</v>
      </c>
      <c r="F537" s="4">
        <v>1089726400</v>
      </c>
    </row>
    <row r="538" spans="1:6" ht="30" x14ac:dyDescent="0.25">
      <c r="A538" s="2" t="s">
        <v>840</v>
      </c>
      <c r="B538" s="2" t="s">
        <v>841</v>
      </c>
      <c r="C538" s="4">
        <v>0</v>
      </c>
      <c r="D538" s="4">
        <v>3036475351</v>
      </c>
      <c r="E538" s="4">
        <v>0</v>
      </c>
      <c r="F538" s="4">
        <v>3036475351</v>
      </c>
    </row>
    <row r="539" spans="1:6" ht="30" x14ac:dyDescent="0.25">
      <c r="A539" s="2" t="s">
        <v>842</v>
      </c>
      <c r="B539" s="2" t="s">
        <v>841</v>
      </c>
      <c r="C539" s="4">
        <v>0</v>
      </c>
      <c r="D539" s="4">
        <v>3036475351</v>
      </c>
      <c r="E539" s="4">
        <v>0</v>
      </c>
      <c r="F539" s="4">
        <v>3036475351</v>
      </c>
    </row>
    <row r="540" spans="1:6" ht="30" x14ac:dyDescent="0.25">
      <c r="A540" s="2" t="s">
        <v>843</v>
      </c>
      <c r="B540" s="2" t="s">
        <v>844</v>
      </c>
      <c r="C540" s="4">
        <v>0</v>
      </c>
      <c r="D540" s="4">
        <v>5744614964</v>
      </c>
      <c r="E540" s="4">
        <v>3036482951</v>
      </c>
      <c r="F540" s="4">
        <v>2708132013</v>
      </c>
    </row>
    <row r="541" spans="1:6" ht="30" x14ac:dyDescent="0.25">
      <c r="A541" s="2" t="s">
        <v>845</v>
      </c>
      <c r="B541" s="2" t="s">
        <v>844</v>
      </c>
      <c r="C541" s="4">
        <v>0</v>
      </c>
      <c r="D541" s="4">
        <v>5744614964</v>
      </c>
      <c r="E541" s="4">
        <v>3036482951</v>
      </c>
      <c r="F541" s="4">
        <v>2708132013</v>
      </c>
    </row>
    <row r="542" spans="1:6" x14ac:dyDescent="0.25">
      <c r="A542" s="2" t="s">
        <v>846</v>
      </c>
      <c r="B542" s="2" t="s">
        <v>847</v>
      </c>
      <c r="C542" s="4">
        <v>0</v>
      </c>
      <c r="D542" s="4">
        <v>1977096400</v>
      </c>
      <c r="E542" s="4">
        <v>14800</v>
      </c>
      <c r="F542" s="4">
        <v>1977081600</v>
      </c>
    </row>
    <row r="543" spans="1:6" x14ac:dyDescent="0.25">
      <c r="A543" s="2" t="s">
        <v>848</v>
      </c>
      <c r="B543" s="2" t="s">
        <v>612</v>
      </c>
      <c r="C543" s="4">
        <v>0</v>
      </c>
      <c r="D543" s="4">
        <v>1186173600</v>
      </c>
      <c r="E543" s="4">
        <v>8800</v>
      </c>
      <c r="F543" s="4">
        <v>1186164800</v>
      </c>
    </row>
    <row r="544" spans="1:6" x14ac:dyDescent="0.25">
      <c r="A544" s="2" t="s">
        <v>849</v>
      </c>
      <c r="B544" s="2" t="s">
        <v>612</v>
      </c>
      <c r="C544" s="4">
        <v>0</v>
      </c>
      <c r="D544" s="4">
        <v>1186173600</v>
      </c>
      <c r="E544" s="4">
        <v>8800</v>
      </c>
      <c r="F544" s="4">
        <v>1186164800</v>
      </c>
    </row>
    <row r="545" spans="1:6" x14ac:dyDescent="0.25">
      <c r="A545" s="2" t="s">
        <v>850</v>
      </c>
      <c r="B545" s="2" t="s">
        <v>614</v>
      </c>
      <c r="C545" s="4">
        <v>0</v>
      </c>
      <c r="D545" s="4">
        <v>197746300</v>
      </c>
      <c r="E545" s="4">
        <v>1500</v>
      </c>
      <c r="F545" s="4">
        <v>197744800</v>
      </c>
    </row>
    <row r="546" spans="1:6" x14ac:dyDescent="0.25">
      <c r="A546" s="2" t="s">
        <v>851</v>
      </c>
      <c r="B546" s="2" t="s">
        <v>614</v>
      </c>
      <c r="C546" s="4">
        <v>0</v>
      </c>
      <c r="D546" s="4">
        <v>197746300</v>
      </c>
      <c r="E546" s="4">
        <v>1500</v>
      </c>
      <c r="F546" s="4">
        <v>197744800</v>
      </c>
    </row>
    <row r="547" spans="1:6" x14ac:dyDescent="0.25">
      <c r="A547" s="2" t="s">
        <v>852</v>
      </c>
      <c r="B547" s="2" t="s">
        <v>605</v>
      </c>
      <c r="C547" s="4">
        <v>0</v>
      </c>
      <c r="D547" s="4">
        <v>197746300</v>
      </c>
      <c r="E547" s="4">
        <v>1500</v>
      </c>
      <c r="F547" s="4">
        <v>197744800</v>
      </c>
    </row>
    <row r="548" spans="1:6" x14ac:dyDescent="0.25">
      <c r="A548" s="2" t="s">
        <v>853</v>
      </c>
      <c r="B548" s="2" t="s">
        <v>605</v>
      </c>
      <c r="C548" s="4">
        <v>0</v>
      </c>
      <c r="D548" s="4">
        <v>197746300</v>
      </c>
      <c r="E548" s="4">
        <v>1500</v>
      </c>
      <c r="F548" s="4">
        <v>197744800</v>
      </c>
    </row>
    <row r="549" spans="1:6" ht="30" x14ac:dyDescent="0.25">
      <c r="A549" s="2" t="s">
        <v>854</v>
      </c>
      <c r="B549" s="2" t="s">
        <v>603</v>
      </c>
      <c r="C549" s="4">
        <v>0</v>
      </c>
      <c r="D549" s="4">
        <v>395430200</v>
      </c>
      <c r="E549" s="4">
        <v>3000</v>
      </c>
      <c r="F549" s="4">
        <v>395427200</v>
      </c>
    </row>
    <row r="550" spans="1:6" ht="30" x14ac:dyDescent="0.25">
      <c r="A550" s="2" t="s">
        <v>855</v>
      </c>
      <c r="B550" s="2" t="s">
        <v>603</v>
      </c>
      <c r="C550" s="4">
        <v>0</v>
      </c>
      <c r="D550" s="4">
        <v>395430200</v>
      </c>
      <c r="E550" s="4">
        <v>3000</v>
      </c>
      <c r="F550" s="4">
        <v>395427200</v>
      </c>
    </row>
    <row r="551" spans="1:6" x14ac:dyDescent="0.25">
      <c r="A551" s="2" t="s">
        <v>856</v>
      </c>
      <c r="B551" s="2" t="s">
        <v>857</v>
      </c>
      <c r="C551" s="4">
        <v>0</v>
      </c>
      <c r="D551" s="4">
        <v>17694352449</v>
      </c>
      <c r="E551" s="4">
        <v>0</v>
      </c>
      <c r="F551" s="4">
        <v>17694352449</v>
      </c>
    </row>
    <row r="552" spans="1:6" x14ac:dyDescent="0.25">
      <c r="A552" s="2" t="s">
        <v>858</v>
      </c>
      <c r="B552" s="2" t="s">
        <v>636</v>
      </c>
      <c r="C552" s="4">
        <v>0</v>
      </c>
      <c r="D552" s="4">
        <v>1757473239</v>
      </c>
      <c r="E552" s="4">
        <v>0</v>
      </c>
      <c r="F552" s="4">
        <v>1757473239</v>
      </c>
    </row>
    <row r="553" spans="1:6" x14ac:dyDescent="0.25">
      <c r="A553" s="2" t="s">
        <v>859</v>
      </c>
      <c r="B553" s="2" t="s">
        <v>636</v>
      </c>
      <c r="C553" s="4">
        <v>0</v>
      </c>
      <c r="D553" s="4">
        <v>1757473239</v>
      </c>
      <c r="E553" s="4">
        <v>0</v>
      </c>
      <c r="F553" s="4">
        <v>1757473239</v>
      </c>
    </row>
    <row r="554" spans="1:6" x14ac:dyDescent="0.25">
      <c r="A554" s="2" t="s">
        <v>860</v>
      </c>
      <c r="B554" s="2" t="s">
        <v>633</v>
      </c>
      <c r="C554" s="4">
        <v>0</v>
      </c>
      <c r="D554" s="4">
        <v>3572266967</v>
      </c>
      <c r="E554" s="4">
        <v>0</v>
      </c>
      <c r="F554" s="4">
        <v>3572266967</v>
      </c>
    </row>
    <row r="555" spans="1:6" x14ac:dyDescent="0.25">
      <c r="A555" s="2" t="s">
        <v>861</v>
      </c>
      <c r="B555" s="2" t="s">
        <v>633</v>
      </c>
      <c r="C555" s="4">
        <v>0</v>
      </c>
      <c r="D555" s="4">
        <v>3572266967</v>
      </c>
      <c r="E555" s="4">
        <v>0</v>
      </c>
      <c r="F555" s="4">
        <v>3572266967</v>
      </c>
    </row>
    <row r="556" spans="1:6" x14ac:dyDescent="0.25">
      <c r="A556" s="2" t="s">
        <v>862</v>
      </c>
      <c r="B556" s="2" t="s">
        <v>639</v>
      </c>
      <c r="C556" s="4">
        <v>0</v>
      </c>
      <c r="D556" s="4">
        <v>1431438771</v>
      </c>
      <c r="E556" s="4">
        <v>0</v>
      </c>
      <c r="F556" s="4">
        <v>1431438771</v>
      </c>
    </row>
    <row r="557" spans="1:6" x14ac:dyDescent="0.25">
      <c r="A557" s="2" t="s">
        <v>863</v>
      </c>
      <c r="B557" s="2" t="s">
        <v>639</v>
      </c>
      <c r="C557" s="4">
        <v>0</v>
      </c>
      <c r="D557" s="4">
        <v>1431438771</v>
      </c>
      <c r="E557" s="4">
        <v>0</v>
      </c>
      <c r="F557" s="4">
        <v>1431438771</v>
      </c>
    </row>
    <row r="558" spans="1:6" x14ac:dyDescent="0.25">
      <c r="A558" s="2" t="s">
        <v>864</v>
      </c>
      <c r="B558" s="2" t="s">
        <v>645</v>
      </c>
      <c r="C558" s="4">
        <v>0</v>
      </c>
      <c r="D558" s="4">
        <v>3359713578</v>
      </c>
      <c r="E558" s="4">
        <v>0</v>
      </c>
      <c r="F558" s="4">
        <v>3359713578</v>
      </c>
    </row>
    <row r="559" spans="1:6" x14ac:dyDescent="0.25">
      <c r="A559" s="2" t="s">
        <v>865</v>
      </c>
      <c r="B559" s="2" t="s">
        <v>645</v>
      </c>
      <c r="C559" s="4">
        <v>0</v>
      </c>
      <c r="D559" s="4">
        <v>3359713578</v>
      </c>
      <c r="E559" s="4">
        <v>0</v>
      </c>
      <c r="F559" s="4">
        <v>3359713578</v>
      </c>
    </row>
    <row r="560" spans="1:6" x14ac:dyDescent="0.25">
      <c r="A560" s="2" t="s">
        <v>866</v>
      </c>
      <c r="B560" s="2" t="s">
        <v>642</v>
      </c>
      <c r="C560" s="4">
        <v>0</v>
      </c>
      <c r="D560" s="4">
        <v>1933365736</v>
      </c>
      <c r="E560" s="4">
        <v>0</v>
      </c>
      <c r="F560" s="4">
        <v>1933365736</v>
      </c>
    </row>
    <row r="561" spans="1:6" x14ac:dyDescent="0.25">
      <c r="A561" s="2" t="s">
        <v>867</v>
      </c>
      <c r="B561" s="2" t="s">
        <v>642</v>
      </c>
      <c r="C561" s="4">
        <v>0</v>
      </c>
      <c r="D561" s="4">
        <v>1933365736</v>
      </c>
      <c r="E561" s="4">
        <v>0</v>
      </c>
      <c r="F561" s="4">
        <v>1933365736</v>
      </c>
    </row>
    <row r="562" spans="1:6" x14ac:dyDescent="0.25">
      <c r="A562" s="2" t="s">
        <v>868</v>
      </c>
      <c r="B562" s="2" t="s">
        <v>653</v>
      </c>
      <c r="C562" s="4">
        <v>0</v>
      </c>
      <c r="D562" s="4">
        <v>158306134</v>
      </c>
      <c r="E562" s="4">
        <v>0</v>
      </c>
      <c r="F562" s="4">
        <v>158306134</v>
      </c>
    </row>
    <row r="563" spans="1:6" x14ac:dyDescent="0.25">
      <c r="A563" s="2" t="s">
        <v>869</v>
      </c>
      <c r="B563" s="2" t="s">
        <v>653</v>
      </c>
      <c r="C563" s="4">
        <v>0</v>
      </c>
      <c r="D563" s="4">
        <v>158306134</v>
      </c>
      <c r="E563" s="4">
        <v>0</v>
      </c>
      <c r="F563" s="4">
        <v>158306134</v>
      </c>
    </row>
    <row r="564" spans="1:6" x14ac:dyDescent="0.25">
      <c r="A564" s="2" t="s">
        <v>870</v>
      </c>
      <c r="B564" s="2" t="s">
        <v>655</v>
      </c>
      <c r="C564" s="4">
        <v>0</v>
      </c>
      <c r="D564" s="4">
        <v>5481788024</v>
      </c>
      <c r="E564" s="4">
        <v>0</v>
      </c>
      <c r="F564" s="4">
        <v>5481788024</v>
      </c>
    </row>
    <row r="565" spans="1:6" x14ac:dyDescent="0.25">
      <c r="A565" s="2" t="s">
        <v>871</v>
      </c>
      <c r="B565" s="2" t="s">
        <v>655</v>
      </c>
      <c r="C565" s="4">
        <v>0</v>
      </c>
      <c r="D565" s="4">
        <v>85338158</v>
      </c>
      <c r="E565" s="4">
        <v>0</v>
      </c>
      <c r="F565" s="4">
        <v>85338158</v>
      </c>
    </row>
    <row r="566" spans="1:6" x14ac:dyDescent="0.25">
      <c r="A566" s="2" t="s">
        <v>872</v>
      </c>
      <c r="B566" s="2" t="s">
        <v>873</v>
      </c>
      <c r="C566" s="4">
        <v>0</v>
      </c>
      <c r="D566" s="4">
        <v>207274862</v>
      </c>
      <c r="E566" s="4">
        <v>0</v>
      </c>
      <c r="F566" s="4">
        <v>207274862</v>
      </c>
    </row>
    <row r="567" spans="1:6" x14ac:dyDescent="0.25">
      <c r="A567" s="2" t="s">
        <v>874</v>
      </c>
      <c r="B567" s="2" t="s">
        <v>875</v>
      </c>
      <c r="C567" s="4">
        <v>0</v>
      </c>
      <c r="D567" s="4">
        <v>4483775236</v>
      </c>
      <c r="E567" s="4">
        <v>0</v>
      </c>
      <c r="F567" s="4">
        <v>4483775236</v>
      </c>
    </row>
    <row r="568" spans="1:6" x14ac:dyDescent="0.25">
      <c r="A568" s="2" t="s">
        <v>876</v>
      </c>
      <c r="B568" s="2" t="s">
        <v>877</v>
      </c>
      <c r="C568" s="4">
        <v>0</v>
      </c>
      <c r="D568" s="4">
        <v>580807656</v>
      </c>
      <c r="E568" s="4">
        <v>0</v>
      </c>
      <c r="F568" s="4">
        <v>580807656</v>
      </c>
    </row>
    <row r="569" spans="1:6" x14ac:dyDescent="0.25">
      <c r="A569" s="2" t="s">
        <v>878</v>
      </c>
      <c r="B569" s="2" t="s">
        <v>879</v>
      </c>
      <c r="C569" s="4">
        <v>0</v>
      </c>
      <c r="D569" s="4">
        <v>124592112</v>
      </c>
      <c r="E569" s="4">
        <v>0</v>
      </c>
      <c r="F569" s="4">
        <v>124592112</v>
      </c>
    </row>
    <row r="570" spans="1:6" x14ac:dyDescent="0.25">
      <c r="A570" s="2" t="s">
        <v>880</v>
      </c>
      <c r="B570" s="2" t="s">
        <v>881</v>
      </c>
      <c r="C570" s="4">
        <v>0</v>
      </c>
      <c r="D570" s="4">
        <v>14653848372.02</v>
      </c>
      <c r="E570" s="4">
        <v>2781883674.4400001</v>
      </c>
      <c r="F570" s="4">
        <v>11871964697.58</v>
      </c>
    </row>
    <row r="571" spans="1:6" x14ac:dyDescent="0.25">
      <c r="A571" s="2" t="s">
        <v>882</v>
      </c>
      <c r="B571" s="2" t="s">
        <v>883</v>
      </c>
      <c r="C571" s="4">
        <v>0</v>
      </c>
      <c r="D571" s="4">
        <v>276726903.72000003</v>
      </c>
      <c r="E571" s="4">
        <v>138363451.72</v>
      </c>
      <c r="F571" s="4">
        <v>138363452</v>
      </c>
    </row>
    <row r="572" spans="1:6" x14ac:dyDescent="0.25">
      <c r="A572" s="2" t="s">
        <v>884</v>
      </c>
      <c r="B572" s="2" t="s">
        <v>883</v>
      </c>
      <c r="C572" s="4">
        <v>0</v>
      </c>
      <c r="D572" s="4">
        <v>276726903.72000003</v>
      </c>
      <c r="E572" s="4">
        <v>138363451.72</v>
      </c>
      <c r="F572" s="4">
        <v>138363452</v>
      </c>
    </row>
    <row r="573" spans="1:6" x14ac:dyDescent="0.25">
      <c r="A573" s="2" t="s">
        <v>885</v>
      </c>
      <c r="B573" s="2" t="s">
        <v>886</v>
      </c>
      <c r="C573" s="4">
        <v>0</v>
      </c>
      <c r="D573" s="4">
        <v>254160000</v>
      </c>
      <c r="E573" s="4">
        <v>254160000</v>
      </c>
      <c r="F573" s="4">
        <v>0</v>
      </c>
    </row>
    <row r="574" spans="1:6" x14ac:dyDescent="0.25">
      <c r="A574" s="2" t="s">
        <v>887</v>
      </c>
      <c r="B574" s="2" t="s">
        <v>886</v>
      </c>
      <c r="C574" s="4">
        <v>0</v>
      </c>
      <c r="D574" s="4">
        <v>254160000</v>
      </c>
      <c r="E574" s="4">
        <v>254160000</v>
      </c>
      <c r="F574" s="4">
        <v>0</v>
      </c>
    </row>
    <row r="575" spans="1:6" x14ac:dyDescent="0.25">
      <c r="A575" s="2" t="s">
        <v>888</v>
      </c>
      <c r="B575" s="2" t="s">
        <v>616</v>
      </c>
      <c r="C575" s="4">
        <v>0</v>
      </c>
      <c r="D575" s="4">
        <v>1462595153.8499999</v>
      </c>
      <c r="E575" s="4">
        <v>879405429</v>
      </c>
      <c r="F575" s="4">
        <v>583189724.85000002</v>
      </c>
    </row>
    <row r="576" spans="1:6" x14ac:dyDescent="0.25">
      <c r="A576" s="2" t="s">
        <v>889</v>
      </c>
      <c r="B576" s="2" t="s">
        <v>616</v>
      </c>
      <c r="C576" s="4">
        <v>0</v>
      </c>
      <c r="D576" s="4">
        <v>1462595153.8499999</v>
      </c>
      <c r="E576" s="4">
        <v>879405429</v>
      </c>
      <c r="F576" s="4">
        <v>583189724.85000002</v>
      </c>
    </row>
    <row r="577" spans="1:6" x14ac:dyDescent="0.25">
      <c r="A577" s="2" t="s">
        <v>890</v>
      </c>
      <c r="B577" s="2" t="s">
        <v>77</v>
      </c>
      <c r="C577" s="4">
        <v>0</v>
      </c>
      <c r="D577" s="4">
        <v>696403336.27999997</v>
      </c>
      <c r="E577" s="4">
        <v>6283255</v>
      </c>
      <c r="F577" s="4">
        <v>690120081.27999997</v>
      </c>
    </row>
    <row r="578" spans="1:6" x14ac:dyDescent="0.25">
      <c r="A578" s="2" t="s">
        <v>891</v>
      </c>
      <c r="B578" s="2" t="s">
        <v>77</v>
      </c>
      <c r="C578" s="4">
        <v>0</v>
      </c>
      <c r="D578" s="4">
        <v>696403336.27999997</v>
      </c>
      <c r="E578" s="4">
        <v>6283255</v>
      </c>
      <c r="F578" s="4">
        <v>690120081.27999997</v>
      </c>
    </row>
    <row r="579" spans="1:6" x14ac:dyDescent="0.25">
      <c r="A579" s="2" t="s">
        <v>892</v>
      </c>
      <c r="B579" s="2" t="s">
        <v>592</v>
      </c>
      <c r="C579" s="4">
        <v>0</v>
      </c>
      <c r="D579" s="4">
        <v>59913833</v>
      </c>
      <c r="E579" s="4">
        <v>3195099</v>
      </c>
      <c r="F579" s="4">
        <v>56718734</v>
      </c>
    </row>
    <row r="580" spans="1:6" x14ac:dyDescent="0.25">
      <c r="A580" s="2" t="s">
        <v>893</v>
      </c>
      <c r="B580" s="2" t="s">
        <v>592</v>
      </c>
      <c r="C580" s="4">
        <v>0</v>
      </c>
      <c r="D580" s="4">
        <v>59913833</v>
      </c>
      <c r="E580" s="4">
        <v>3195099</v>
      </c>
      <c r="F580" s="4">
        <v>56718734</v>
      </c>
    </row>
    <row r="581" spans="1:6" ht="30" x14ac:dyDescent="0.25">
      <c r="A581" s="2" t="s">
        <v>894</v>
      </c>
      <c r="B581" s="2" t="s">
        <v>366</v>
      </c>
      <c r="C581" s="4">
        <v>0</v>
      </c>
      <c r="D581" s="4">
        <v>8289017</v>
      </c>
      <c r="E581" s="4">
        <v>8289017</v>
      </c>
      <c r="F581" s="4">
        <v>0</v>
      </c>
    </row>
    <row r="582" spans="1:6" ht="30" x14ac:dyDescent="0.25">
      <c r="A582" s="2" t="s">
        <v>895</v>
      </c>
      <c r="B582" s="2" t="s">
        <v>366</v>
      </c>
      <c r="C582" s="4">
        <v>0</v>
      </c>
      <c r="D582" s="4">
        <v>8289017</v>
      </c>
      <c r="E582" s="4">
        <v>8289017</v>
      </c>
      <c r="F582" s="4">
        <v>0</v>
      </c>
    </row>
    <row r="583" spans="1:6" ht="30" x14ac:dyDescent="0.25">
      <c r="A583" s="2" t="s">
        <v>896</v>
      </c>
      <c r="B583" s="2" t="s">
        <v>897</v>
      </c>
      <c r="C583" s="4">
        <v>0</v>
      </c>
      <c r="D583" s="4">
        <v>782111036.16999996</v>
      </c>
      <c r="E583" s="4">
        <v>281627530.72000003</v>
      </c>
      <c r="F583" s="4">
        <v>500483505.44999999</v>
      </c>
    </row>
    <row r="584" spans="1:6" ht="30" x14ac:dyDescent="0.25">
      <c r="A584" s="2" t="s">
        <v>898</v>
      </c>
      <c r="B584" s="2" t="s">
        <v>897</v>
      </c>
      <c r="C584" s="4">
        <v>0</v>
      </c>
      <c r="D584" s="4">
        <v>782111036.16999996</v>
      </c>
      <c r="E584" s="4">
        <v>281627530.72000003</v>
      </c>
      <c r="F584" s="4">
        <v>500483505.44999999</v>
      </c>
    </row>
    <row r="585" spans="1:6" x14ac:dyDescent="0.25">
      <c r="A585" s="2" t="s">
        <v>899</v>
      </c>
      <c r="B585" s="2" t="s">
        <v>487</v>
      </c>
      <c r="C585" s="4">
        <v>0</v>
      </c>
      <c r="D585" s="4">
        <v>7933629827</v>
      </c>
      <c r="E585" s="4">
        <v>308001333</v>
      </c>
      <c r="F585" s="4">
        <v>7625628494</v>
      </c>
    </row>
    <row r="586" spans="1:6" x14ac:dyDescent="0.25">
      <c r="A586" s="2" t="s">
        <v>900</v>
      </c>
      <c r="B586" s="2" t="s">
        <v>487</v>
      </c>
      <c r="C586" s="4">
        <v>0</v>
      </c>
      <c r="D586" s="4">
        <v>7933629827</v>
      </c>
      <c r="E586" s="4">
        <v>308001333</v>
      </c>
      <c r="F586" s="4">
        <v>7625628494</v>
      </c>
    </row>
    <row r="587" spans="1:6" x14ac:dyDescent="0.25">
      <c r="A587" s="2" t="s">
        <v>901</v>
      </c>
      <c r="B587" s="2" t="s">
        <v>497</v>
      </c>
      <c r="C587" s="4">
        <v>0</v>
      </c>
      <c r="D587" s="4">
        <v>2300743961</v>
      </c>
      <c r="E587" s="4">
        <v>23283255</v>
      </c>
      <c r="F587" s="4">
        <v>2277460706</v>
      </c>
    </row>
    <row r="588" spans="1:6" x14ac:dyDescent="0.25">
      <c r="A588" s="2" t="s">
        <v>902</v>
      </c>
      <c r="B588" s="2" t="s">
        <v>497</v>
      </c>
      <c r="C588" s="4">
        <v>0</v>
      </c>
      <c r="D588" s="4">
        <v>2300743961</v>
      </c>
      <c r="E588" s="4">
        <v>23283255</v>
      </c>
      <c r="F588" s="4">
        <v>2277460706</v>
      </c>
    </row>
    <row r="589" spans="1:6" ht="30" x14ac:dyDescent="0.25">
      <c r="A589" s="2" t="s">
        <v>903</v>
      </c>
      <c r="B589" s="2" t="s">
        <v>904</v>
      </c>
      <c r="C589" s="4">
        <v>0</v>
      </c>
      <c r="D589" s="4">
        <v>879275304</v>
      </c>
      <c r="E589" s="4">
        <v>879275304</v>
      </c>
      <c r="F589" s="4">
        <v>0</v>
      </c>
    </row>
    <row r="590" spans="1:6" ht="30" x14ac:dyDescent="0.25">
      <c r="A590" s="2" t="s">
        <v>905</v>
      </c>
      <c r="B590" s="2" t="s">
        <v>904</v>
      </c>
      <c r="C590" s="4">
        <v>0</v>
      </c>
      <c r="D590" s="4">
        <v>879275304</v>
      </c>
      <c r="E590" s="4">
        <v>879275304</v>
      </c>
      <c r="F590" s="4">
        <v>0</v>
      </c>
    </row>
    <row r="591" spans="1:6" x14ac:dyDescent="0.25">
      <c r="A591" s="2" t="s">
        <v>906</v>
      </c>
      <c r="B591" s="2" t="s">
        <v>556</v>
      </c>
      <c r="C591" s="4">
        <v>0</v>
      </c>
      <c r="D591" s="4">
        <v>40000</v>
      </c>
      <c r="E591" s="4">
        <v>0</v>
      </c>
      <c r="F591" s="4">
        <v>40000</v>
      </c>
    </row>
    <row r="592" spans="1:6" x14ac:dyDescent="0.25">
      <c r="A592" s="2" t="s">
        <v>907</v>
      </c>
      <c r="B592" s="2" t="s">
        <v>908</v>
      </c>
      <c r="C592" s="4">
        <v>0</v>
      </c>
      <c r="D592" s="4">
        <v>40000</v>
      </c>
      <c r="E592" s="4">
        <v>0</v>
      </c>
      <c r="F592" s="4">
        <v>40000</v>
      </c>
    </row>
    <row r="593" spans="1:6" x14ac:dyDescent="0.25">
      <c r="A593" s="2" t="s">
        <v>909</v>
      </c>
      <c r="B593" s="2" t="s">
        <v>908</v>
      </c>
      <c r="C593" s="4">
        <v>0</v>
      </c>
      <c r="D593" s="4">
        <v>40000</v>
      </c>
      <c r="E593" s="4">
        <v>0</v>
      </c>
      <c r="F593" s="4">
        <v>40000</v>
      </c>
    </row>
    <row r="594" spans="1:6" ht="30" x14ac:dyDescent="0.25">
      <c r="A594" s="2" t="s">
        <v>910</v>
      </c>
      <c r="B594" s="2" t="s">
        <v>911</v>
      </c>
      <c r="C594" s="4">
        <v>0</v>
      </c>
      <c r="D594" s="4">
        <v>2369778204.29</v>
      </c>
      <c r="E594" s="4">
        <v>1708722.65</v>
      </c>
      <c r="F594" s="4">
        <v>2368069481.6399999</v>
      </c>
    </row>
    <row r="595" spans="1:6" ht="30" x14ac:dyDescent="0.25">
      <c r="A595" s="2" t="s">
        <v>912</v>
      </c>
      <c r="B595" s="2" t="s">
        <v>913</v>
      </c>
      <c r="C595" s="4">
        <v>0</v>
      </c>
      <c r="D595" s="4">
        <v>1057239169.46</v>
      </c>
      <c r="E595" s="4">
        <v>1708722.65</v>
      </c>
      <c r="F595" s="4">
        <v>1055530446.8099999</v>
      </c>
    </row>
    <row r="596" spans="1:6" x14ac:dyDescent="0.25">
      <c r="A596" s="2" t="s">
        <v>914</v>
      </c>
      <c r="B596" s="2" t="s">
        <v>272</v>
      </c>
      <c r="C596" s="4">
        <v>0</v>
      </c>
      <c r="D596" s="4">
        <v>329828074.25</v>
      </c>
      <c r="E596" s="4">
        <v>0</v>
      </c>
      <c r="F596" s="4">
        <v>329828074.25</v>
      </c>
    </row>
    <row r="597" spans="1:6" x14ac:dyDescent="0.25">
      <c r="A597" s="2" t="s">
        <v>915</v>
      </c>
      <c r="B597" s="2" t="s">
        <v>202</v>
      </c>
      <c r="C597" s="4">
        <v>0</v>
      </c>
      <c r="D597" s="4">
        <v>329828074.25</v>
      </c>
      <c r="E597" s="4">
        <v>0</v>
      </c>
      <c r="F597" s="4">
        <v>329828074.25</v>
      </c>
    </row>
    <row r="598" spans="1:6" x14ac:dyDescent="0.25">
      <c r="A598" s="2" t="s">
        <v>916</v>
      </c>
      <c r="B598" s="2" t="s">
        <v>164</v>
      </c>
      <c r="C598" s="4">
        <v>0</v>
      </c>
      <c r="D598" s="4">
        <v>15599568.439999999</v>
      </c>
      <c r="E598" s="4">
        <v>0.02</v>
      </c>
      <c r="F598" s="4">
        <v>15599568.42</v>
      </c>
    </row>
    <row r="599" spans="1:6" x14ac:dyDescent="0.25">
      <c r="A599" s="2" t="s">
        <v>917</v>
      </c>
      <c r="B599" s="2" t="s">
        <v>166</v>
      </c>
      <c r="C599" s="4">
        <v>0</v>
      </c>
      <c r="D599" s="4">
        <v>15599568.439999999</v>
      </c>
      <c r="E599" s="4">
        <v>0.02</v>
      </c>
      <c r="F599" s="4">
        <v>15599568.42</v>
      </c>
    </row>
    <row r="600" spans="1:6" x14ac:dyDescent="0.25">
      <c r="A600" s="2" t="s">
        <v>918</v>
      </c>
      <c r="B600" s="2" t="s">
        <v>168</v>
      </c>
      <c r="C600" s="4">
        <v>0</v>
      </c>
      <c r="D600" s="4">
        <v>160638.45000000001</v>
      </c>
      <c r="E600" s="4">
        <v>0</v>
      </c>
      <c r="F600" s="4">
        <v>160638.45000000001</v>
      </c>
    </row>
    <row r="601" spans="1:6" x14ac:dyDescent="0.25">
      <c r="A601" s="2" t="s">
        <v>919</v>
      </c>
      <c r="B601" s="2" t="s">
        <v>170</v>
      </c>
      <c r="C601" s="4">
        <v>0</v>
      </c>
      <c r="D601" s="4">
        <v>160638.45000000001</v>
      </c>
      <c r="E601" s="4">
        <v>0</v>
      </c>
      <c r="F601" s="4">
        <v>160638.45000000001</v>
      </c>
    </row>
    <row r="602" spans="1:6" x14ac:dyDescent="0.25">
      <c r="A602" s="2" t="s">
        <v>920</v>
      </c>
      <c r="B602" s="2" t="s">
        <v>121</v>
      </c>
      <c r="C602" s="4">
        <v>0</v>
      </c>
      <c r="D602" s="4">
        <v>255960398.25999999</v>
      </c>
      <c r="E602" s="4">
        <v>6208.46</v>
      </c>
      <c r="F602" s="4">
        <v>255954189.80000001</v>
      </c>
    </row>
    <row r="603" spans="1:6" x14ac:dyDescent="0.25">
      <c r="A603" s="2" t="s">
        <v>921</v>
      </c>
      <c r="B603" s="2" t="s">
        <v>125</v>
      </c>
      <c r="C603" s="4">
        <v>0</v>
      </c>
      <c r="D603" s="4">
        <v>7900132.7999999998</v>
      </c>
      <c r="E603" s="4">
        <v>0.01</v>
      </c>
      <c r="F603" s="4">
        <v>7900132.79</v>
      </c>
    </row>
    <row r="604" spans="1:6" x14ac:dyDescent="0.25">
      <c r="A604" s="2" t="s">
        <v>922</v>
      </c>
      <c r="B604" s="2" t="s">
        <v>127</v>
      </c>
      <c r="C604" s="4">
        <v>0</v>
      </c>
      <c r="D604" s="4">
        <v>248060265.46000001</v>
      </c>
      <c r="E604" s="4">
        <v>6208.45</v>
      </c>
      <c r="F604" s="4">
        <v>248054057.00999999</v>
      </c>
    </row>
    <row r="605" spans="1:6" x14ac:dyDescent="0.25">
      <c r="A605" s="2" t="s">
        <v>923</v>
      </c>
      <c r="B605" s="2" t="s">
        <v>131</v>
      </c>
      <c r="C605" s="4">
        <v>0</v>
      </c>
      <c r="D605" s="4">
        <v>365467.98</v>
      </c>
      <c r="E605" s="4">
        <v>0</v>
      </c>
      <c r="F605" s="4">
        <v>365467.98</v>
      </c>
    </row>
    <row r="606" spans="1:6" x14ac:dyDescent="0.25">
      <c r="A606" s="2" t="s">
        <v>924</v>
      </c>
      <c r="B606" s="2" t="s">
        <v>133</v>
      </c>
      <c r="C606" s="4">
        <v>0</v>
      </c>
      <c r="D606" s="4">
        <v>365467.98</v>
      </c>
      <c r="E606" s="4">
        <v>0</v>
      </c>
      <c r="F606" s="4">
        <v>365467.98</v>
      </c>
    </row>
    <row r="607" spans="1:6" x14ac:dyDescent="0.25">
      <c r="A607" s="2" t="s">
        <v>925</v>
      </c>
      <c r="B607" s="2" t="s">
        <v>135</v>
      </c>
      <c r="C607" s="4">
        <v>0</v>
      </c>
      <c r="D607" s="4">
        <v>42883614.140000001</v>
      </c>
      <c r="E607" s="4">
        <v>0.25</v>
      </c>
      <c r="F607" s="4">
        <v>42883613.890000001</v>
      </c>
    </row>
    <row r="608" spans="1:6" x14ac:dyDescent="0.25">
      <c r="A608" s="2" t="s">
        <v>926</v>
      </c>
      <c r="B608" s="2" t="s">
        <v>137</v>
      </c>
      <c r="C608" s="4">
        <v>0</v>
      </c>
      <c r="D608" s="4">
        <v>29261090.600000001</v>
      </c>
      <c r="E608" s="4">
        <v>0.13</v>
      </c>
      <c r="F608" s="4">
        <v>29261090.469999999</v>
      </c>
    </row>
    <row r="609" spans="1:6" x14ac:dyDescent="0.25">
      <c r="A609" s="2" t="s">
        <v>927</v>
      </c>
      <c r="B609" s="2" t="s">
        <v>139</v>
      </c>
      <c r="C609" s="4">
        <v>0</v>
      </c>
      <c r="D609" s="4">
        <v>13507712.880000001</v>
      </c>
      <c r="E609" s="4">
        <v>0.03</v>
      </c>
      <c r="F609" s="4">
        <v>13507712.85</v>
      </c>
    </row>
    <row r="610" spans="1:6" ht="30" x14ac:dyDescent="0.25">
      <c r="A610" s="2" t="s">
        <v>928</v>
      </c>
      <c r="B610" s="2" t="s">
        <v>186</v>
      </c>
      <c r="C610" s="4">
        <v>0</v>
      </c>
      <c r="D610" s="4">
        <v>114810.66</v>
      </c>
      <c r="E610" s="4">
        <v>0.09</v>
      </c>
      <c r="F610" s="4">
        <v>114810.57</v>
      </c>
    </row>
    <row r="611" spans="1:6" x14ac:dyDescent="0.25">
      <c r="A611" s="2" t="s">
        <v>929</v>
      </c>
      <c r="B611" s="2" t="s">
        <v>143</v>
      </c>
      <c r="C611" s="4">
        <v>0</v>
      </c>
      <c r="D611" s="4">
        <v>190278785.56</v>
      </c>
      <c r="E611" s="4">
        <v>1.95</v>
      </c>
      <c r="F611" s="4">
        <v>190278783.61000001</v>
      </c>
    </row>
    <row r="612" spans="1:6" x14ac:dyDescent="0.25">
      <c r="A612" s="2" t="s">
        <v>930</v>
      </c>
      <c r="B612" s="2" t="s">
        <v>145</v>
      </c>
      <c r="C612" s="4">
        <v>0</v>
      </c>
      <c r="D612" s="4">
        <v>86395510.670000002</v>
      </c>
      <c r="E612" s="4">
        <v>0.92</v>
      </c>
      <c r="F612" s="4">
        <v>86395509.75</v>
      </c>
    </row>
    <row r="613" spans="1:6" x14ac:dyDescent="0.25">
      <c r="A613" s="2" t="s">
        <v>931</v>
      </c>
      <c r="B613" s="2" t="s">
        <v>147</v>
      </c>
      <c r="C613" s="4">
        <v>0</v>
      </c>
      <c r="D613" s="4">
        <v>101906174.18000001</v>
      </c>
      <c r="E613" s="4">
        <v>0.73</v>
      </c>
      <c r="F613" s="4">
        <v>101906173.45</v>
      </c>
    </row>
    <row r="614" spans="1:6" x14ac:dyDescent="0.25">
      <c r="A614" s="2" t="s">
        <v>932</v>
      </c>
      <c r="B614" s="2" t="s">
        <v>149</v>
      </c>
      <c r="C614" s="4">
        <v>0</v>
      </c>
      <c r="D614" s="4">
        <v>1977100.71</v>
      </c>
      <c r="E614" s="4">
        <v>0.3</v>
      </c>
      <c r="F614" s="4">
        <v>1977100.41</v>
      </c>
    </row>
    <row r="615" spans="1:6" x14ac:dyDescent="0.25">
      <c r="A615" s="2" t="s">
        <v>933</v>
      </c>
      <c r="B615" s="2" t="s">
        <v>155</v>
      </c>
      <c r="C615" s="4">
        <v>0</v>
      </c>
      <c r="D615" s="4">
        <v>12307923.869999999</v>
      </c>
      <c r="E615" s="4">
        <v>0.03</v>
      </c>
      <c r="F615" s="4">
        <v>12307923.84</v>
      </c>
    </row>
    <row r="616" spans="1:6" x14ac:dyDescent="0.25">
      <c r="A616" s="2" t="s">
        <v>934</v>
      </c>
      <c r="B616" s="2" t="s">
        <v>157</v>
      </c>
      <c r="C616" s="4">
        <v>0</v>
      </c>
      <c r="D616" s="4">
        <v>10817666.699999999</v>
      </c>
      <c r="E616" s="4">
        <v>0.03</v>
      </c>
      <c r="F616" s="4">
        <v>10817666.67</v>
      </c>
    </row>
    <row r="617" spans="1:6" x14ac:dyDescent="0.25">
      <c r="A617" s="2" t="s">
        <v>935</v>
      </c>
      <c r="B617" s="2" t="s">
        <v>252</v>
      </c>
      <c r="C617" s="4">
        <v>0</v>
      </c>
      <c r="D617" s="4">
        <v>1490257.17</v>
      </c>
      <c r="E617" s="4">
        <v>0</v>
      </c>
      <c r="F617" s="4">
        <v>1490257.17</v>
      </c>
    </row>
    <row r="618" spans="1:6" x14ac:dyDescent="0.25">
      <c r="A618" s="2" t="s">
        <v>936</v>
      </c>
      <c r="B618" s="2" t="s">
        <v>196</v>
      </c>
      <c r="C618" s="4">
        <v>0</v>
      </c>
      <c r="D618" s="4">
        <v>194194.8</v>
      </c>
      <c r="E618" s="4">
        <v>0</v>
      </c>
      <c r="F618" s="4">
        <v>194194.8</v>
      </c>
    </row>
    <row r="619" spans="1:6" x14ac:dyDescent="0.25">
      <c r="A619" s="2" t="s">
        <v>937</v>
      </c>
      <c r="B619" s="2" t="s">
        <v>198</v>
      </c>
      <c r="C619" s="4">
        <v>0</v>
      </c>
      <c r="D619" s="4">
        <v>194194.8</v>
      </c>
      <c r="E619" s="4">
        <v>0</v>
      </c>
      <c r="F619" s="4">
        <v>194194.8</v>
      </c>
    </row>
    <row r="620" spans="1:6" x14ac:dyDescent="0.25">
      <c r="A620" s="2" t="s">
        <v>938</v>
      </c>
      <c r="B620" s="2" t="s">
        <v>312</v>
      </c>
      <c r="C620" s="4">
        <v>0</v>
      </c>
      <c r="D620" s="4">
        <v>164303181.90000001</v>
      </c>
      <c r="E620" s="4">
        <v>0.35</v>
      </c>
      <c r="F620" s="4">
        <v>164303181.55000001</v>
      </c>
    </row>
    <row r="621" spans="1:6" x14ac:dyDescent="0.25">
      <c r="A621" s="2" t="s">
        <v>939</v>
      </c>
      <c r="B621" s="2" t="s">
        <v>135</v>
      </c>
      <c r="C621" s="4">
        <v>0</v>
      </c>
      <c r="D621" s="4">
        <v>477492.55</v>
      </c>
      <c r="E621" s="4">
        <v>0.01</v>
      </c>
      <c r="F621" s="4">
        <v>477492.54</v>
      </c>
    </row>
    <row r="622" spans="1:6" x14ac:dyDescent="0.25">
      <c r="A622" s="2" t="s">
        <v>940</v>
      </c>
      <c r="B622" s="2" t="s">
        <v>143</v>
      </c>
      <c r="C622" s="4">
        <v>0</v>
      </c>
      <c r="D622" s="4">
        <v>580710.88</v>
      </c>
      <c r="E622" s="4">
        <v>0</v>
      </c>
      <c r="F622" s="4">
        <v>580710.88</v>
      </c>
    </row>
    <row r="623" spans="1:6" x14ac:dyDescent="0.25">
      <c r="A623" s="2" t="s">
        <v>941</v>
      </c>
      <c r="B623" s="2" t="s">
        <v>159</v>
      </c>
      <c r="C623" s="4">
        <v>0</v>
      </c>
      <c r="D623" s="4">
        <v>163244978.47</v>
      </c>
      <c r="E623" s="4">
        <v>0.34</v>
      </c>
      <c r="F623" s="4">
        <v>163244978.13</v>
      </c>
    </row>
    <row r="624" spans="1:6" x14ac:dyDescent="0.25">
      <c r="A624" s="2" t="s">
        <v>942</v>
      </c>
      <c r="B624" s="2" t="s">
        <v>327</v>
      </c>
      <c r="C624" s="4">
        <v>0</v>
      </c>
      <c r="D624" s="4">
        <v>45357321.810000002</v>
      </c>
      <c r="E624" s="4">
        <v>1702511.59</v>
      </c>
      <c r="F624" s="4">
        <v>43654810.219999999</v>
      </c>
    </row>
    <row r="625" spans="1:6" x14ac:dyDescent="0.25">
      <c r="A625" s="2" t="s">
        <v>943</v>
      </c>
      <c r="B625" s="2" t="s">
        <v>168</v>
      </c>
      <c r="C625" s="4">
        <v>0</v>
      </c>
      <c r="D625" s="4">
        <v>186459.3</v>
      </c>
      <c r="E625" s="4">
        <v>0</v>
      </c>
      <c r="F625" s="4">
        <v>186459.3</v>
      </c>
    </row>
    <row r="626" spans="1:6" x14ac:dyDescent="0.25">
      <c r="A626" s="2" t="s">
        <v>944</v>
      </c>
      <c r="B626" s="2" t="s">
        <v>121</v>
      </c>
      <c r="C626" s="4">
        <v>0</v>
      </c>
      <c r="D626" s="4">
        <v>2118366.4300000002</v>
      </c>
      <c r="E626" s="4">
        <v>0.08</v>
      </c>
      <c r="F626" s="4">
        <v>2118366.35</v>
      </c>
    </row>
    <row r="627" spans="1:6" x14ac:dyDescent="0.25">
      <c r="A627" s="2" t="s">
        <v>945</v>
      </c>
      <c r="B627" s="2" t="s">
        <v>131</v>
      </c>
      <c r="C627" s="4">
        <v>0</v>
      </c>
      <c r="D627" s="4">
        <v>41876.76</v>
      </c>
      <c r="E627" s="4">
        <v>0</v>
      </c>
      <c r="F627" s="4">
        <v>41876.76</v>
      </c>
    </row>
    <row r="628" spans="1:6" x14ac:dyDescent="0.25">
      <c r="A628" s="2" t="s">
        <v>946</v>
      </c>
      <c r="B628" s="2" t="s">
        <v>135</v>
      </c>
      <c r="C628" s="4">
        <v>0</v>
      </c>
      <c r="D628" s="4">
        <v>1877999.05</v>
      </c>
      <c r="E628" s="4">
        <v>7.0000000000000007E-2</v>
      </c>
      <c r="F628" s="4">
        <v>1877998.98</v>
      </c>
    </row>
    <row r="629" spans="1:6" x14ac:dyDescent="0.25">
      <c r="A629" s="2" t="s">
        <v>947</v>
      </c>
      <c r="B629" s="2" t="s">
        <v>143</v>
      </c>
      <c r="C629" s="4">
        <v>0</v>
      </c>
      <c r="D629" s="4">
        <v>25644836.18</v>
      </c>
      <c r="E629" s="4">
        <v>1.63</v>
      </c>
      <c r="F629" s="4">
        <v>25644834.550000001</v>
      </c>
    </row>
    <row r="630" spans="1:6" x14ac:dyDescent="0.25">
      <c r="A630" s="2" t="s">
        <v>948</v>
      </c>
      <c r="B630" s="2" t="s">
        <v>155</v>
      </c>
      <c r="C630" s="4">
        <v>0</v>
      </c>
      <c r="D630" s="4">
        <v>15487784.09</v>
      </c>
      <c r="E630" s="4">
        <v>1702509.81</v>
      </c>
      <c r="F630" s="4">
        <v>13785274.279999999</v>
      </c>
    </row>
    <row r="631" spans="1:6" x14ac:dyDescent="0.25">
      <c r="A631" s="2" t="s">
        <v>949</v>
      </c>
      <c r="B631" s="2" t="s">
        <v>950</v>
      </c>
      <c r="C631" s="4">
        <v>0</v>
      </c>
      <c r="D631" s="4">
        <v>420367173.60000002</v>
      </c>
      <c r="E631" s="4">
        <v>0</v>
      </c>
      <c r="F631" s="4">
        <v>420367173.60000002</v>
      </c>
    </row>
    <row r="632" spans="1:6" x14ac:dyDescent="0.25">
      <c r="A632" s="2" t="s">
        <v>951</v>
      </c>
      <c r="B632" s="2" t="s">
        <v>391</v>
      </c>
      <c r="C632" s="4">
        <v>0</v>
      </c>
      <c r="D632" s="4">
        <v>420367173.60000002</v>
      </c>
      <c r="E632" s="4">
        <v>0</v>
      </c>
      <c r="F632" s="4">
        <v>420367173.60000002</v>
      </c>
    </row>
    <row r="633" spans="1:6" x14ac:dyDescent="0.25">
      <c r="A633" s="2" t="s">
        <v>952</v>
      </c>
      <c r="B633" s="2" t="s">
        <v>391</v>
      </c>
      <c r="C633" s="4">
        <v>0</v>
      </c>
      <c r="D633" s="4">
        <v>420367173.60000002</v>
      </c>
      <c r="E633" s="4">
        <v>0</v>
      </c>
      <c r="F633" s="4">
        <v>420367173.60000002</v>
      </c>
    </row>
    <row r="634" spans="1:6" x14ac:dyDescent="0.25">
      <c r="A634" s="2" t="s">
        <v>953</v>
      </c>
      <c r="B634" s="2" t="s">
        <v>954</v>
      </c>
      <c r="C634" s="4">
        <v>0</v>
      </c>
      <c r="D634" s="4">
        <v>892171861.23000002</v>
      </c>
      <c r="E634" s="4">
        <v>0</v>
      </c>
      <c r="F634" s="4">
        <v>892171861.23000002</v>
      </c>
    </row>
    <row r="635" spans="1:6" x14ac:dyDescent="0.25">
      <c r="A635" s="2" t="s">
        <v>955</v>
      </c>
      <c r="B635" s="2" t="s">
        <v>696</v>
      </c>
      <c r="C635" s="4">
        <v>0</v>
      </c>
      <c r="D635" s="4">
        <v>892171861.23000002</v>
      </c>
      <c r="E635" s="4">
        <v>0</v>
      </c>
      <c r="F635" s="4">
        <v>892171861.23000002</v>
      </c>
    </row>
    <row r="636" spans="1:6" x14ac:dyDescent="0.25">
      <c r="A636" s="2" t="s">
        <v>956</v>
      </c>
      <c r="B636" s="2" t="s">
        <v>696</v>
      </c>
      <c r="C636" s="4">
        <v>0</v>
      </c>
      <c r="D636" s="4">
        <v>892171861.23000002</v>
      </c>
      <c r="E636" s="4">
        <v>0</v>
      </c>
      <c r="F636" s="4">
        <v>892171861.23000002</v>
      </c>
    </row>
    <row r="637" spans="1:6" x14ac:dyDescent="0.25">
      <c r="A637" s="2" t="s">
        <v>957</v>
      </c>
      <c r="B637" s="2" t="s">
        <v>770</v>
      </c>
      <c r="C637" s="4">
        <v>0</v>
      </c>
      <c r="D637" s="4">
        <v>154517959</v>
      </c>
      <c r="E637" s="4">
        <v>65406656</v>
      </c>
      <c r="F637" s="4">
        <v>89111303</v>
      </c>
    </row>
    <row r="638" spans="1:6" x14ac:dyDescent="0.25">
      <c r="A638" s="2" t="s">
        <v>958</v>
      </c>
      <c r="B638" s="2" t="s">
        <v>959</v>
      </c>
      <c r="C638" s="4">
        <v>0</v>
      </c>
      <c r="D638" s="4">
        <v>154517959</v>
      </c>
      <c r="E638" s="4">
        <v>65406656</v>
      </c>
      <c r="F638" s="4">
        <v>89111303</v>
      </c>
    </row>
    <row r="639" spans="1:6" x14ac:dyDescent="0.25">
      <c r="A639" s="2" t="s">
        <v>960</v>
      </c>
      <c r="B639" s="2" t="s">
        <v>961</v>
      </c>
      <c r="C639" s="4">
        <v>0</v>
      </c>
      <c r="D639" s="4">
        <v>154517959</v>
      </c>
      <c r="E639" s="4">
        <v>65406656</v>
      </c>
      <c r="F639" s="4">
        <v>89111303</v>
      </c>
    </row>
    <row r="640" spans="1:6" x14ac:dyDescent="0.25">
      <c r="A640" s="2" t="s">
        <v>962</v>
      </c>
      <c r="B640" s="2" t="s">
        <v>963</v>
      </c>
      <c r="C640" s="4">
        <v>0</v>
      </c>
      <c r="D640" s="4">
        <v>695108423.09000003</v>
      </c>
      <c r="E640" s="4">
        <v>3431000</v>
      </c>
      <c r="F640" s="4">
        <v>691677423.09000003</v>
      </c>
    </row>
    <row r="641" spans="1:6" x14ac:dyDescent="0.25">
      <c r="A641" s="2" t="s">
        <v>964</v>
      </c>
      <c r="B641" s="2" t="s">
        <v>965</v>
      </c>
      <c r="C641" s="4">
        <v>0</v>
      </c>
      <c r="D641" s="4">
        <v>695108423.09000003</v>
      </c>
      <c r="E641" s="4">
        <v>3431000</v>
      </c>
      <c r="F641" s="4">
        <v>691677423.09000003</v>
      </c>
    </row>
    <row r="642" spans="1:6" x14ac:dyDescent="0.25">
      <c r="A642" s="2" t="s">
        <v>966</v>
      </c>
      <c r="B642" s="2" t="s">
        <v>967</v>
      </c>
      <c r="C642" s="4">
        <v>0</v>
      </c>
      <c r="D642" s="4">
        <v>34042798.689999998</v>
      </c>
      <c r="E642" s="4">
        <v>0</v>
      </c>
      <c r="F642" s="4">
        <v>34042798.689999998</v>
      </c>
    </row>
    <row r="643" spans="1:6" x14ac:dyDescent="0.25">
      <c r="A643" s="2" t="s">
        <v>968</v>
      </c>
      <c r="B643" s="2" t="s">
        <v>967</v>
      </c>
      <c r="C643" s="4">
        <v>0</v>
      </c>
      <c r="D643" s="4">
        <v>34042798.689999998</v>
      </c>
      <c r="E643" s="4">
        <v>0</v>
      </c>
      <c r="F643" s="4">
        <v>34042798.689999998</v>
      </c>
    </row>
    <row r="644" spans="1:6" ht="30" x14ac:dyDescent="0.25">
      <c r="A644" s="2" t="s">
        <v>969</v>
      </c>
      <c r="B644" s="2" t="s">
        <v>970</v>
      </c>
      <c r="C644" s="4">
        <v>0</v>
      </c>
      <c r="D644" s="4">
        <v>160249894.40000001</v>
      </c>
      <c r="E644" s="4">
        <v>0</v>
      </c>
      <c r="F644" s="4">
        <v>160249894.40000001</v>
      </c>
    </row>
    <row r="645" spans="1:6" x14ac:dyDescent="0.25">
      <c r="A645" s="2" t="s">
        <v>971</v>
      </c>
      <c r="B645" s="2" t="s">
        <v>143</v>
      </c>
      <c r="C645" s="4">
        <v>0</v>
      </c>
      <c r="D645" s="4">
        <v>160249894.40000001</v>
      </c>
      <c r="E645" s="4">
        <v>0</v>
      </c>
      <c r="F645" s="4">
        <v>160249894.40000001</v>
      </c>
    </row>
    <row r="646" spans="1:6" x14ac:dyDescent="0.25">
      <c r="A646" s="2" t="s">
        <v>972</v>
      </c>
      <c r="B646" s="2" t="s">
        <v>973</v>
      </c>
      <c r="C646" s="4">
        <v>0</v>
      </c>
      <c r="D646" s="4">
        <v>500813000</v>
      </c>
      <c r="E646" s="4">
        <v>3431000</v>
      </c>
      <c r="F646" s="4">
        <v>497382000</v>
      </c>
    </row>
    <row r="647" spans="1:6" x14ac:dyDescent="0.25">
      <c r="A647" s="2" t="s">
        <v>974</v>
      </c>
      <c r="B647" s="2" t="s">
        <v>973</v>
      </c>
      <c r="C647" s="4">
        <v>0</v>
      </c>
      <c r="D647" s="4">
        <v>500813000</v>
      </c>
      <c r="E647" s="4">
        <v>3431000</v>
      </c>
      <c r="F647" s="4">
        <v>497382000</v>
      </c>
    </row>
    <row r="648" spans="1:6" x14ac:dyDescent="0.25">
      <c r="A648" s="2" t="s">
        <v>975</v>
      </c>
      <c r="B648" s="2" t="s">
        <v>976</v>
      </c>
      <c r="C648" s="4">
        <v>0</v>
      </c>
      <c r="D648" s="4">
        <v>2730</v>
      </c>
      <c r="E648" s="4">
        <v>0</v>
      </c>
      <c r="F648" s="4">
        <v>2730</v>
      </c>
    </row>
    <row r="649" spans="1:6" x14ac:dyDescent="0.25">
      <c r="A649" s="2" t="s">
        <v>977</v>
      </c>
      <c r="B649" s="2" t="s">
        <v>795</v>
      </c>
      <c r="C649" s="4">
        <v>0</v>
      </c>
      <c r="D649" s="4">
        <v>2730</v>
      </c>
      <c r="E649" s="4">
        <v>0</v>
      </c>
      <c r="F649" s="4">
        <v>2730</v>
      </c>
    </row>
    <row r="650" spans="1:6" x14ac:dyDescent="0.25">
      <c r="A650" s="2" t="s">
        <v>978</v>
      </c>
      <c r="B650" s="2" t="s">
        <v>979</v>
      </c>
      <c r="C650" s="4">
        <v>0</v>
      </c>
      <c r="D650" s="4">
        <v>280370494.88</v>
      </c>
      <c r="E650" s="4">
        <v>280370494.88</v>
      </c>
      <c r="F650" s="4">
        <v>0</v>
      </c>
    </row>
    <row r="651" spans="1:6" x14ac:dyDescent="0.25">
      <c r="A651" s="2" t="s">
        <v>980</v>
      </c>
      <c r="B651" s="2" t="s">
        <v>981</v>
      </c>
      <c r="C651" s="4">
        <v>548337911.46000004</v>
      </c>
      <c r="D651" s="4">
        <v>6848994.8799999999</v>
      </c>
      <c r="E651" s="4">
        <v>272439001</v>
      </c>
      <c r="F651" s="4">
        <v>282747905.33999997</v>
      </c>
    </row>
    <row r="652" spans="1:6" ht="30" x14ac:dyDescent="0.25">
      <c r="A652" s="2" t="s">
        <v>982</v>
      </c>
      <c r="B652" s="2" t="s">
        <v>983</v>
      </c>
      <c r="C652" s="4">
        <v>548337911.46000004</v>
      </c>
      <c r="D652" s="4">
        <v>6848994.8799999999</v>
      </c>
      <c r="E652" s="4">
        <v>272439001</v>
      </c>
      <c r="F652" s="4">
        <v>282747905.33999997</v>
      </c>
    </row>
    <row r="653" spans="1:6" x14ac:dyDescent="0.25">
      <c r="A653" s="2" t="s">
        <v>984</v>
      </c>
      <c r="B653" s="2" t="s">
        <v>696</v>
      </c>
      <c r="C653" s="4">
        <v>548337911.46000004</v>
      </c>
      <c r="D653" s="4">
        <v>6848994.8799999999</v>
      </c>
      <c r="E653" s="4">
        <v>272439001</v>
      </c>
      <c r="F653" s="4">
        <v>282747905.33999997</v>
      </c>
    </row>
    <row r="654" spans="1:6" x14ac:dyDescent="0.25">
      <c r="A654" s="2" t="s">
        <v>985</v>
      </c>
      <c r="B654" s="2" t="s">
        <v>696</v>
      </c>
      <c r="C654" s="4">
        <v>548337911.46000004</v>
      </c>
      <c r="D654" s="4">
        <v>6848994.8799999999</v>
      </c>
      <c r="E654" s="4">
        <v>272439001</v>
      </c>
      <c r="F654" s="4">
        <v>282747905.33999997</v>
      </c>
    </row>
    <row r="655" spans="1:6" x14ac:dyDescent="0.25">
      <c r="A655" s="2" t="s">
        <v>986</v>
      </c>
      <c r="B655" s="2" t="s">
        <v>987</v>
      </c>
      <c r="C655" s="4">
        <v>13399234129.4</v>
      </c>
      <c r="D655" s="4">
        <v>0</v>
      </c>
      <c r="E655" s="4">
        <v>1082499</v>
      </c>
      <c r="F655" s="4">
        <v>13398151630.4</v>
      </c>
    </row>
    <row r="656" spans="1:6" x14ac:dyDescent="0.25">
      <c r="A656" s="2" t="s">
        <v>988</v>
      </c>
      <c r="B656" s="2" t="s">
        <v>989</v>
      </c>
      <c r="C656" s="4">
        <v>9088337426.8500004</v>
      </c>
      <c r="D656" s="4">
        <v>0</v>
      </c>
      <c r="E656" s="4">
        <v>0</v>
      </c>
      <c r="F656" s="4">
        <v>9088337426.8500004</v>
      </c>
    </row>
    <row r="657" spans="1:6" x14ac:dyDescent="0.25">
      <c r="A657" s="2" t="s">
        <v>990</v>
      </c>
      <c r="B657" s="2" t="s">
        <v>744</v>
      </c>
      <c r="C657" s="4">
        <v>9088337426.8500004</v>
      </c>
      <c r="D657" s="4">
        <v>0</v>
      </c>
      <c r="E657" s="4">
        <v>0</v>
      </c>
      <c r="F657" s="4">
        <v>9088337426.8500004</v>
      </c>
    </row>
    <row r="658" spans="1:6" x14ac:dyDescent="0.25">
      <c r="A658" s="2" t="s">
        <v>991</v>
      </c>
      <c r="B658" s="2" t="s">
        <v>744</v>
      </c>
      <c r="C658" s="4">
        <v>9088337426.8500004</v>
      </c>
      <c r="D658" s="4">
        <v>0</v>
      </c>
      <c r="E658" s="4">
        <v>0</v>
      </c>
      <c r="F658" s="4">
        <v>9088337426.8500004</v>
      </c>
    </row>
    <row r="659" spans="1:6" x14ac:dyDescent="0.25">
      <c r="A659" s="2" t="s">
        <v>992</v>
      </c>
      <c r="B659" s="2" t="s">
        <v>993</v>
      </c>
      <c r="C659" s="4">
        <v>170701388.38999999</v>
      </c>
      <c r="D659" s="4">
        <v>0</v>
      </c>
      <c r="E659" s="4">
        <v>0</v>
      </c>
      <c r="F659" s="4">
        <v>170701388.38999999</v>
      </c>
    </row>
    <row r="660" spans="1:6" x14ac:dyDescent="0.25">
      <c r="A660" s="2" t="s">
        <v>994</v>
      </c>
      <c r="B660" s="2" t="s">
        <v>744</v>
      </c>
      <c r="C660" s="4">
        <v>170701388.38999999</v>
      </c>
      <c r="D660" s="4">
        <v>0</v>
      </c>
      <c r="E660" s="4">
        <v>0</v>
      </c>
      <c r="F660" s="4">
        <v>170701388.38999999</v>
      </c>
    </row>
    <row r="661" spans="1:6" x14ac:dyDescent="0.25">
      <c r="A661" s="2" t="s">
        <v>995</v>
      </c>
      <c r="B661" s="2" t="s">
        <v>744</v>
      </c>
      <c r="C661" s="4">
        <v>170701388.38999999</v>
      </c>
      <c r="D661" s="4">
        <v>0</v>
      </c>
      <c r="E661" s="4">
        <v>0</v>
      </c>
      <c r="F661" s="4">
        <v>170701388.38999999</v>
      </c>
    </row>
    <row r="662" spans="1:6" x14ac:dyDescent="0.25">
      <c r="A662" s="2" t="s">
        <v>996</v>
      </c>
      <c r="B662" s="2" t="s">
        <v>997</v>
      </c>
      <c r="C662" s="4">
        <v>4045371254.1599998</v>
      </c>
      <c r="D662" s="4">
        <v>0</v>
      </c>
      <c r="E662" s="4">
        <v>0</v>
      </c>
      <c r="F662" s="4">
        <v>4045371254.1599998</v>
      </c>
    </row>
    <row r="663" spans="1:6" x14ac:dyDescent="0.25">
      <c r="A663" s="2" t="s">
        <v>998</v>
      </c>
      <c r="B663" s="2" t="s">
        <v>999</v>
      </c>
      <c r="C663" s="4">
        <v>4045371254.1599998</v>
      </c>
      <c r="D663" s="4">
        <v>0</v>
      </c>
      <c r="E663" s="4">
        <v>0</v>
      </c>
      <c r="F663" s="4">
        <v>4045371254.1599998</v>
      </c>
    </row>
    <row r="664" spans="1:6" x14ac:dyDescent="0.25">
      <c r="A664" s="2" t="s">
        <v>1000</v>
      </c>
      <c r="B664" s="2" t="s">
        <v>999</v>
      </c>
      <c r="C664" s="4">
        <v>4045371254.1599998</v>
      </c>
      <c r="D664" s="4">
        <v>0</v>
      </c>
      <c r="E664" s="4">
        <v>0</v>
      </c>
      <c r="F664" s="4">
        <v>4045371254.1599998</v>
      </c>
    </row>
    <row r="665" spans="1:6" x14ac:dyDescent="0.25">
      <c r="A665" s="2" t="s">
        <v>1001</v>
      </c>
      <c r="B665" s="2" t="s">
        <v>1002</v>
      </c>
      <c r="C665" s="4">
        <v>94824060</v>
      </c>
      <c r="D665" s="4">
        <v>0</v>
      </c>
      <c r="E665" s="4">
        <v>1082499</v>
      </c>
      <c r="F665" s="4">
        <v>93741561</v>
      </c>
    </row>
    <row r="666" spans="1:6" x14ac:dyDescent="0.25">
      <c r="A666" s="2" t="s">
        <v>1003</v>
      </c>
      <c r="B666" s="2" t="s">
        <v>1004</v>
      </c>
      <c r="C666" s="4">
        <v>94824060</v>
      </c>
      <c r="D666" s="4">
        <v>0</v>
      </c>
      <c r="E666" s="4">
        <v>1082499</v>
      </c>
      <c r="F666" s="4">
        <v>93741561</v>
      </c>
    </row>
    <row r="667" spans="1:6" x14ac:dyDescent="0.25">
      <c r="A667" s="2" t="s">
        <v>1005</v>
      </c>
      <c r="B667" s="2" t="s">
        <v>1004</v>
      </c>
      <c r="C667" s="4">
        <v>94824060</v>
      </c>
      <c r="D667" s="4">
        <v>0</v>
      </c>
      <c r="E667" s="4">
        <v>1082499</v>
      </c>
      <c r="F667" s="4">
        <v>93741561</v>
      </c>
    </row>
    <row r="668" spans="1:6" x14ac:dyDescent="0.25">
      <c r="A668" s="2" t="s">
        <v>1006</v>
      </c>
      <c r="B668" s="2" t="s">
        <v>1007</v>
      </c>
      <c r="C668" s="4">
        <v>-13947572040.860001</v>
      </c>
      <c r="D668" s="4">
        <v>273521500</v>
      </c>
      <c r="E668" s="4">
        <v>6848994.8799999999</v>
      </c>
      <c r="F668" s="4">
        <v>-13680899535.74</v>
      </c>
    </row>
    <row r="669" spans="1:6" x14ac:dyDescent="0.25">
      <c r="A669" s="2" t="s">
        <v>1008</v>
      </c>
      <c r="B669" s="2" t="s">
        <v>1009</v>
      </c>
      <c r="C669" s="4">
        <v>-548337911.46000004</v>
      </c>
      <c r="D669" s="4">
        <v>272439001</v>
      </c>
      <c r="E669" s="4">
        <v>6848994.8799999999</v>
      </c>
      <c r="F669" s="4">
        <v>-282747905.33999997</v>
      </c>
    </row>
    <row r="670" spans="1:6" ht="30" x14ac:dyDescent="0.25">
      <c r="A670" s="2" t="s">
        <v>1010</v>
      </c>
      <c r="B670" s="2" t="s">
        <v>1011</v>
      </c>
      <c r="C670" s="4">
        <v>-548337911.46000004</v>
      </c>
      <c r="D670" s="4">
        <v>272439001</v>
      </c>
      <c r="E670" s="4">
        <v>6848994.8799999999</v>
      </c>
      <c r="F670" s="4">
        <v>-282747905.33999997</v>
      </c>
    </row>
    <row r="671" spans="1:6" ht="30" x14ac:dyDescent="0.25">
      <c r="A671" s="2" t="s">
        <v>1012</v>
      </c>
      <c r="B671" s="2" t="s">
        <v>1011</v>
      </c>
      <c r="C671" s="4">
        <v>-548337911.46000004</v>
      </c>
      <c r="D671" s="4">
        <v>272439001</v>
      </c>
      <c r="E671" s="4">
        <v>6848994.8799999999</v>
      </c>
      <c r="F671" s="4">
        <v>-282747905.33999997</v>
      </c>
    </row>
    <row r="672" spans="1:6" ht="30" x14ac:dyDescent="0.25">
      <c r="A672" s="2" t="s">
        <v>1013</v>
      </c>
      <c r="B672" s="2" t="s">
        <v>1014</v>
      </c>
      <c r="C672" s="4">
        <v>0</v>
      </c>
      <c r="D672" s="4">
        <v>0</v>
      </c>
      <c r="E672" s="4">
        <v>0</v>
      </c>
      <c r="F672" s="4">
        <v>0</v>
      </c>
    </row>
    <row r="673" spans="1:6" x14ac:dyDescent="0.25">
      <c r="A673" s="2" t="s">
        <v>1015</v>
      </c>
      <c r="B673" s="2" t="s">
        <v>1016</v>
      </c>
      <c r="C673" s="4">
        <v>-13399234129.4</v>
      </c>
      <c r="D673" s="4">
        <v>1082499</v>
      </c>
      <c r="E673" s="4">
        <v>0</v>
      </c>
      <c r="F673" s="4">
        <v>-13398151630.4</v>
      </c>
    </row>
    <row r="674" spans="1:6" x14ac:dyDescent="0.25">
      <c r="A674" s="2" t="s">
        <v>1017</v>
      </c>
      <c r="B674" s="2" t="s">
        <v>1018</v>
      </c>
      <c r="C674" s="4">
        <v>-9088337426.8500004</v>
      </c>
      <c r="D674" s="4">
        <v>0</v>
      </c>
      <c r="E674" s="4">
        <v>0</v>
      </c>
      <c r="F674" s="4">
        <v>-9088337426.8500004</v>
      </c>
    </row>
    <row r="675" spans="1:6" x14ac:dyDescent="0.25">
      <c r="A675" s="2" t="s">
        <v>1019</v>
      </c>
      <c r="B675" s="2" t="s">
        <v>1018</v>
      </c>
      <c r="C675" s="4">
        <v>-9088337426.8500004</v>
      </c>
      <c r="D675" s="4">
        <v>0</v>
      </c>
      <c r="E675" s="4">
        <v>0</v>
      </c>
      <c r="F675" s="4">
        <v>-9088337426.8500004</v>
      </c>
    </row>
    <row r="676" spans="1:6" x14ac:dyDescent="0.25">
      <c r="A676" s="2" t="s">
        <v>1020</v>
      </c>
      <c r="B676" s="2" t="s">
        <v>1021</v>
      </c>
      <c r="C676" s="4">
        <v>-170701388.38999999</v>
      </c>
      <c r="D676" s="4">
        <v>0</v>
      </c>
      <c r="E676" s="4">
        <v>0</v>
      </c>
      <c r="F676" s="4">
        <v>-170701388.38999999</v>
      </c>
    </row>
    <row r="677" spans="1:6" x14ac:dyDescent="0.25">
      <c r="A677" s="2" t="s">
        <v>1022</v>
      </c>
      <c r="B677" s="2" t="s">
        <v>1021</v>
      </c>
      <c r="C677" s="4">
        <v>-170701388.38999999</v>
      </c>
      <c r="D677" s="4">
        <v>0</v>
      </c>
      <c r="E677" s="4">
        <v>0</v>
      </c>
      <c r="F677" s="4">
        <v>-170701388.38999999</v>
      </c>
    </row>
    <row r="678" spans="1:6" x14ac:dyDescent="0.25">
      <c r="A678" s="2" t="s">
        <v>1023</v>
      </c>
      <c r="B678" s="2" t="s">
        <v>1024</v>
      </c>
      <c r="C678" s="4">
        <v>-4045371254.1599998</v>
      </c>
      <c r="D678" s="4">
        <v>0</v>
      </c>
      <c r="E678" s="4">
        <v>0</v>
      </c>
      <c r="F678" s="4">
        <v>-4045371254.1599998</v>
      </c>
    </row>
    <row r="679" spans="1:6" x14ac:dyDescent="0.25">
      <c r="A679" s="2" t="s">
        <v>1025</v>
      </c>
      <c r="B679" s="2" t="s">
        <v>1024</v>
      </c>
      <c r="C679" s="4">
        <v>-4045371254.1599998</v>
      </c>
      <c r="D679" s="4">
        <v>0</v>
      </c>
      <c r="E679" s="4">
        <v>0</v>
      </c>
      <c r="F679" s="4">
        <v>-4045371254.1599998</v>
      </c>
    </row>
    <row r="680" spans="1:6" x14ac:dyDescent="0.25">
      <c r="A680" s="2" t="s">
        <v>1026</v>
      </c>
      <c r="B680" s="2" t="s">
        <v>1027</v>
      </c>
      <c r="C680" s="4">
        <v>-94824060</v>
      </c>
      <c r="D680" s="4">
        <v>1082499</v>
      </c>
      <c r="E680" s="4">
        <v>0</v>
      </c>
      <c r="F680" s="4">
        <v>-93741561</v>
      </c>
    </row>
    <row r="681" spans="1:6" x14ac:dyDescent="0.25">
      <c r="A681" s="2" t="s">
        <v>1028</v>
      </c>
      <c r="B681" s="2" t="s">
        <v>1004</v>
      </c>
      <c r="C681" s="4">
        <v>-94824060</v>
      </c>
      <c r="D681" s="4">
        <v>1082499</v>
      </c>
      <c r="E681" s="4">
        <v>0</v>
      </c>
      <c r="F681" s="4">
        <v>-93741561</v>
      </c>
    </row>
    <row r="682" spans="1:6" x14ac:dyDescent="0.25">
      <c r="A682" s="2" t="s">
        <v>1029</v>
      </c>
      <c r="B682" s="2" t="s">
        <v>1030</v>
      </c>
      <c r="C682" s="4">
        <v>0</v>
      </c>
      <c r="D682" s="4">
        <v>2188685728353.9199</v>
      </c>
      <c r="E682" s="4">
        <v>2188685728353.9199</v>
      </c>
      <c r="F682" s="4">
        <v>0</v>
      </c>
    </row>
    <row r="683" spans="1:6" x14ac:dyDescent="0.25">
      <c r="A683" s="2" t="s">
        <v>1031</v>
      </c>
      <c r="B683" s="2" t="s">
        <v>1032</v>
      </c>
      <c r="C683" s="4">
        <v>9002336518801.2109</v>
      </c>
      <c r="D683" s="4">
        <v>3872845736.98</v>
      </c>
      <c r="E683" s="4">
        <v>2184812882616.9399</v>
      </c>
      <c r="F683" s="4">
        <v>11183276555681.1</v>
      </c>
    </row>
    <row r="684" spans="1:6" ht="30" x14ac:dyDescent="0.25">
      <c r="A684" s="2" t="s">
        <v>1033</v>
      </c>
      <c r="B684" s="2" t="s">
        <v>983</v>
      </c>
      <c r="C684" s="4">
        <v>9002336518801.2109</v>
      </c>
      <c r="D684" s="4">
        <v>3872845736.98</v>
      </c>
      <c r="E684" s="4">
        <v>2184812882616.9399</v>
      </c>
      <c r="F684" s="4">
        <v>11183276555681.1</v>
      </c>
    </row>
    <row r="685" spans="1:6" x14ac:dyDescent="0.25">
      <c r="A685" s="2" t="s">
        <v>1034</v>
      </c>
      <c r="B685" s="2" t="s">
        <v>1035</v>
      </c>
      <c r="C685" s="4">
        <v>9002336518801.2109</v>
      </c>
      <c r="D685" s="4">
        <v>3872845736.98</v>
      </c>
      <c r="E685" s="4">
        <v>2184812882616.9399</v>
      </c>
      <c r="F685" s="4">
        <v>11183276555681.1</v>
      </c>
    </row>
    <row r="686" spans="1:6" x14ac:dyDescent="0.25">
      <c r="A686" s="2" t="s">
        <v>1036</v>
      </c>
      <c r="B686" s="2" t="s">
        <v>1035</v>
      </c>
      <c r="C686" s="4">
        <v>9002336518801.2109</v>
      </c>
      <c r="D686" s="4">
        <v>3872845736.98</v>
      </c>
      <c r="E686" s="4">
        <v>2184812882616.9399</v>
      </c>
      <c r="F686" s="4">
        <v>11183276555681.1</v>
      </c>
    </row>
    <row r="687" spans="1:6" x14ac:dyDescent="0.25">
      <c r="A687" s="2" t="s">
        <v>1037</v>
      </c>
      <c r="B687" s="2" t="s">
        <v>1038</v>
      </c>
      <c r="C687" s="4">
        <v>0</v>
      </c>
      <c r="D687" s="4">
        <v>0</v>
      </c>
      <c r="E687" s="4">
        <v>0</v>
      </c>
      <c r="F687" s="4">
        <v>0</v>
      </c>
    </row>
    <row r="688" spans="1:6" x14ac:dyDescent="0.25">
      <c r="A688" s="2" t="s">
        <v>1039</v>
      </c>
      <c r="B688" s="2" t="s">
        <v>1040</v>
      </c>
      <c r="C688" s="4">
        <v>567344987.55999994</v>
      </c>
      <c r="D688" s="4">
        <v>0</v>
      </c>
      <c r="E688" s="4">
        <v>0</v>
      </c>
      <c r="F688" s="4">
        <v>567344987.55999994</v>
      </c>
    </row>
    <row r="689" spans="1:6" ht="30" x14ac:dyDescent="0.25">
      <c r="A689" s="2" t="s">
        <v>1041</v>
      </c>
      <c r="B689" s="2" t="s">
        <v>1042</v>
      </c>
      <c r="C689" s="4">
        <v>28560000</v>
      </c>
      <c r="D689" s="4">
        <v>0</v>
      </c>
      <c r="E689" s="4">
        <v>0</v>
      </c>
      <c r="F689" s="4">
        <v>28560000</v>
      </c>
    </row>
    <row r="690" spans="1:6" x14ac:dyDescent="0.25">
      <c r="A690" s="2" t="s">
        <v>1043</v>
      </c>
      <c r="B690" s="2" t="s">
        <v>1044</v>
      </c>
      <c r="C690" s="4">
        <v>28560000</v>
      </c>
      <c r="D690" s="4">
        <v>0</v>
      </c>
      <c r="E690" s="4">
        <v>0</v>
      </c>
      <c r="F690" s="4">
        <v>28560000</v>
      </c>
    </row>
    <row r="691" spans="1:6" x14ac:dyDescent="0.25">
      <c r="A691" s="2" t="s">
        <v>1045</v>
      </c>
      <c r="B691" s="2" t="s">
        <v>1044</v>
      </c>
      <c r="C691" s="4">
        <v>28560000</v>
      </c>
      <c r="D691" s="4">
        <v>0</v>
      </c>
      <c r="E691" s="4">
        <v>0</v>
      </c>
      <c r="F691" s="4">
        <v>28560000</v>
      </c>
    </row>
    <row r="692" spans="1:6" x14ac:dyDescent="0.25">
      <c r="A692" s="2" t="s">
        <v>1046</v>
      </c>
      <c r="B692" s="2" t="s">
        <v>1047</v>
      </c>
      <c r="C692" s="4">
        <v>538784987.55999994</v>
      </c>
      <c r="D692" s="4">
        <v>0</v>
      </c>
      <c r="E692" s="4">
        <v>0</v>
      </c>
      <c r="F692" s="4">
        <v>538784987.55999994</v>
      </c>
    </row>
    <row r="693" spans="1:6" x14ac:dyDescent="0.25">
      <c r="A693" s="2" t="s">
        <v>1048</v>
      </c>
      <c r="B693" s="2" t="s">
        <v>1049</v>
      </c>
      <c r="C693" s="4">
        <v>538784987.55999994</v>
      </c>
      <c r="D693" s="4">
        <v>0</v>
      </c>
      <c r="E693" s="4">
        <v>0</v>
      </c>
      <c r="F693" s="4">
        <v>538784987.55999994</v>
      </c>
    </row>
    <row r="694" spans="1:6" x14ac:dyDescent="0.25">
      <c r="A694" s="2" t="s">
        <v>1050</v>
      </c>
      <c r="B694" s="2" t="s">
        <v>1049</v>
      </c>
      <c r="C694" s="4">
        <v>538784987.55999994</v>
      </c>
      <c r="D694" s="4">
        <v>0</v>
      </c>
      <c r="E694" s="4">
        <v>0</v>
      </c>
      <c r="F694" s="4">
        <v>538784987.55999994</v>
      </c>
    </row>
    <row r="695" spans="1:6" x14ac:dyDescent="0.25">
      <c r="A695" s="2" t="s">
        <v>1051</v>
      </c>
      <c r="B695" s="2" t="s">
        <v>1052</v>
      </c>
      <c r="C695" s="4">
        <v>-9002903863788.7695</v>
      </c>
      <c r="D695" s="4">
        <v>2184812882616.9399</v>
      </c>
      <c r="E695" s="4">
        <v>3872845736.98</v>
      </c>
      <c r="F695" s="4">
        <v>-11183843900668.699</v>
      </c>
    </row>
    <row r="696" spans="1:6" x14ac:dyDescent="0.25">
      <c r="A696" s="2" t="s">
        <v>1053</v>
      </c>
      <c r="B696" s="2" t="s">
        <v>1054</v>
      </c>
      <c r="C696" s="4">
        <v>-9002336518801.2109</v>
      </c>
      <c r="D696" s="4">
        <v>2184812882616.9399</v>
      </c>
      <c r="E696" s="4">
        <v>3872845736.98</v>
      </c>
      <c r="F696" s="4">
        <v>-11183276555681.1</v>
      </c>
    </row>
    <row r="697" spans="1:6" ht="30" x14ac:dyDescent="0.25">
      <c r="A697" s="2" t="s">
        <v>1055</v>
      </c>
      <c r="B697" s="2" t="s">
        <v>1011</v>
      </c>
      <c r="C697" s="4">
        <v>-9002336518801.2109</v>
      </c>
      <c r="D697" s="4">
        <v>2184812882616.9399</v>
      </c>
      <c r="E697" s="4">
        <v>3872845736.98</v>
      </c>
      <c r="F697" s="4">
        <v>-11183276555681.1</v>
      </c>
    </row>
    <row r="698" spans="1:6" ht="30" x14ac:dyDescent="0.25">
      <c r="A698" s="2" t="s">
        <v>1056</v>
      </c>
      <c r="B698" s="2" t="s">
        <v>1011</v>
      </c>
      <c r="C698" s="4">
        <v>-9002336518801.2109</v>
      </c>
      <c r="D698" s="4">
        <v>2184812882616.9399</v>
      </c>
      <c r="E698" s="4">
        <v>3872845736.98</v>
      </c>
      <c r="F698" s="4">
        <v>-11183276555681.1</v>
      </c>
    </row>
    <row r="699" spans="1:6" ht="30" x14ac:dyDescent="0.25">
      <c r="A699" s="2" t="s">
        <v>1057</v>
      </c>
      <c r="B699" s="2" t="s">
        <v>1058</v>
      </c>
      <c r="C699" s="4">
        <v>0</v>
      </c>
      <c r="D699" s="4">
        <v>0</v>
      </c>
      <c r="E699" s="4">
        <v>0</v>
      </c>
      <c r="F699" s="4">
        <v>0</v>
      </c>
    </row>
    <row r="700" spans="1:6" x14ac:dyDescent="0.25">
      <c r="A700" s="2" t="s">
        <v>1059</v>
      </c>
      <c r="B700" s="2" t="s">
        <v>1060</v>
      </c>
      <c r="C700" s="4">
        <v>-567344987.55999994</v>
      </c>
      <c r="D700" s="4">
        <v>0</v>
      </c>
      <c r="E700" s="4">
        <v>0</v>
      </c>
      <c r="F700" s="4">
        <v>-567344987.55999994</v>
      </c>
    </row>
    <row r="701" spans="1:6" x14ac:dyDescent="0.25">
      <c r="A701" s="2" t="s">
        <v>1061</v>
      </c>
      <c r="B701" s="2" t="s">
        <v>1062</v>
      </c>
      <c r="C701" s="4">
        <v>-28560000</v>
      </c>
      <c r="D701" s="4">
        <v>0</v>
      </c>
      <c r="E701" s="4">
        <v>0</v>
      </c>
      <c r="F701" s="4">
        <v>-28560000</v>
      </c>
    </row>
    <row r="702" spans="1:6" x14ac:dyDescent="0.25">
      <c r="A702" s="2" t="s">
        <v>1063</v>
      </c>
      <c r="B702" s="2" t="s">
        <v>1062</v>
      </c>
      <c r="C702" s="4">
        <v>-28560000</v>
      </c>
      <c r="D702" s="4">
        <v>0</v>
      </c>
      <c r="E702" s="4">
        <v>0</v>
      </c>
      <c r="F702" s="4">
        <v>-28560000</v>
      </c>
    </row>
    <row r="703" spans="1:6" x14ac:dyDescent="0.25">
      <c r="A703" s="2" t="s">
        <v>1064</v>
      </c>
      <c r="B703" s="2" t="s">
        <v>1065</v>
      </c>
      <c r="C703" s="4">
        <v>-538784987.55999994</v>
      </c>
      <c r="D703" s="4">
        <v>0</v>
      </c>
      <c r="E703" s="4">
        <v>0</v>
      </c>
      <c r="F703" s="4">
        <v>-538784987.55999994</v>
      </c>
    </row>
    <row r="704" spans="1:6" x14ac:dyDescent="0.25">
      <c r="A704" s="2" t="s">
        <v>1066</v>
      </c>
      <c r="B704" s="2" t="s">
        <v>1049</v>
      </c>
      <c r="C704" s="4">
        <v>-538784987.55999994</v>
      </c>
      <c r="D704" s="4">
        <v>0</v>
      </c>
      <c r="E704" s="4">
        <v>0</v>
      </c>
      <c r="F704" s="4">
        <v>-538784987.55999994</v>
      </c>
    </row>
    <row r="705" spans="1:6" x14ac:dyDescent="0.25">
      <c r="A705" s="2"/>
      <c r="B705" s="2" t="s">
        <v>1067</v>
      </c>
      <c r="C705" s="4">
        <v>451561754581.94</v>
      </c>
      <c r="D705" s="4">
        <v>2407908738244.3799</v>
      </c>
      <c r="E705" s="4">
        <v>2407908738244.3799</v>
      </c>
      <c r="F705" s="4">
        <v>609845562839.81995</v>
      </c>
    </row>
  </sheetData>
  <autoFilter ref="A9:F705"/>
  <mergeCells count="1">
    <mergeCell ref="F4:O4"/>
  </mergeCells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025" r:id="rId3" name="Control 1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28575</xdr:rowOff>
              </to>
            </anchor>
          </controlPr>
        </control>
      </mc:Choice>
      <mc:Fallback>
        <control shapeId="1025" r:id="rId3" name="Control 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F668"/>
  <sheetViews>
    <sheetView showGridLines="0" topLeftCell="A593" workbookViewId="0">
      <selection activeCell="B593" sqref="B1:B1048576"/>
    </sheetView>
  </sheetViews>
  <sheetFormatPr baseColWidth="10" defaultRowHeight="15" x14ac:dyDescent="0.25"/>
  <cols>
    <col min="1" max="1" width="25.28515625" bestFit="1" customWidth="1"/>
    <col min="2" max="2" width="45.7109375" bestFit="1" customWidth="1"/>
    <col min="3" max="3" width="20.140625" style="3" bestFit="1" customWidth="1"/>
    <col min="4" max="4" width="19.42578125" style="3" bestFit="1" customWidth="1"/>
    <col min="5" max="5" width="20" style="3" bestFit="1" customWidth="1"/>
    <col min="6" max="6" width="21.28515625" style="3" bestFit="1" customWidth="1"/>
  </cols>
  <sheetData>
    <row r="2" spans="1:6" x14ac:dyDescent="0.25">
      <c r="A2" s="1" t="s">
        <v>0</v>
      </c>
      <c r="B2" s="1" t="s">
        <v>1</v>
      </c>
    </row>
    <row r="3" spans="1:6" x14ac:dyDescent="0.25">
      <c r="A3" s="2" t="s">
        <v>2</v>
      </c>
      <c r="B3" s="2" t="s">
        <v>3</v>
      </c>
    </row>
    <row r="4" spans="1:6" x14ac:dyDescent="0.25">
      <c r="A4" s="2" t="s">
        <v>4</v>
      </c>
      <c r="B4" s="2" t="s">
        <v>5</v>
      </c>
    </row>
    <row r="5" spans="1:6" x14ac:dyDescent="0.25">
      <c r="A5" s="2" t="s">
        <v>6</v>
      </c>
      <c r="B5" s="2" t="s">
        <v>1099</v>
      </c>
    </row>
    <row r="6" spans="1:6" x14ac:dyDescent="0.25">
      <c r="A6" s="2" t="s">
        <v>8</v>
      </c>
      <c r="B6" s="2" t="s">
        <v>1098</v>
      </c>
    </row>
    <row r="7" spans="1:6" x14ac:dyDescent="0.25">
      <c r="A7" s="2" t="s">
        <v>10</v>
      </c>
      <c r="B7" s="2" t="s">
        <v>1097</v>
      </c>
    </row>
    <row r="8" spans="1:6" x14ac:dyDescent="0.25">
      <c r="A8" s="2"/>
      <c r="B8" s="2"/>
    </row>
    <row r="9" spans="1:6" s="10" customFormat="1" x14ac:dyDescent="0.25">
      <c r="A9" s="8" t="s">
        <v>12</v>
      </c>
      <c r="B9" s="8" t="s">
        <v>13</v>
      </c>
      <c r="C9" s="9" t="s">
        <v>14</v>
      </c>
      <c r="D9" s="9" t="s">
        <v>15</v>
      </c>
      <c r="E9" s="9" t="s">
        <v>16</v>
      </c>
      <c r="F9" s="9" t="s">
        <v>17</v>
      </c>
    </row>
    <row r="10" spans="1:6" x14ac:dyDescent="0.25">
      <c r="A10" s="2" t="s">
        <v>18</v>
      </c>
      <c r="B10" s="2" t="s">
        <v>19</v>
      </c>
      <c r="C10" s="4">
        <v>201169013530.41</v>
      </c>
      <c r="D10" s="4">
        <v>21214854685.240002</v>
      </c>
      <c r="E10" s="4">
        <v>22304011632.240002</v>
      </c>
      <c r="F10" s="4">
        <v>200079856583.41</v>
      </c>
    </row>
    <row r="11" spans="1:6" x14ac:dyDescent="0.25">
      <c r="A11" s="2" t="s">
        <v>20</v>
      </c>
      <c r="B11" s="2" t="s">
        <v>21</v>
      </c>
      <c r="C11" s="4">
        <v>1427241988</v>
      </c>
      <c r="D11" s="4">
        <v>20393293582</v>
      </c>
      <c r="E11" s="4">
        <v>21818779736</v>
      </c>
      <c r="F11" s="4">
        <v>1755834</v>
      </c>
    </row>
    <row r="12" spans="1:6" x14ac:dyDescent="0.25">
      <c r="A12" s="2" t="s">
        <v>22</v>
      </c>
      <c r="B12" s="2" t="s">
        <v>23</v>
      </c>
      <c r="C12" s="4">
        <v>0</v>
      </c>
      <c r="D12" s="4">
        <v>0</v>
      </c>
      <c r="E12" s="4">
        <v>0</v>
      </c>
      <c r="F12" s="4">
        <v>0</v>
      </c>
    </row>
    <row r="13" spans="1:6" x14ac:dyDescent="0.25">
      <c r="A13" s="2" t="s">
        <v>24</v>
      </c>
      <c r="B13" s="2" t="s">
        <v>25</v>
      </c>
      <c r="C13" s="4">
        <v>0</v>
      </c>
      <c r="D13" s="4">
        <v>0</v>
      </c>
      <c r="E13" s="4">
        <v>0</v>
      </c>
      <c r="F13" s="4">
        <v>0</v>
      </c>
    </row>
    <row r="14" spans="1:6" x14ac:dyDescent="0.25">
      <c r="A14" s="2" t="s">
        <v>26</v>
      </c>
      <c r="B14" s="2" t="s">
        <v>27</v>
      </c>
      <c r="C14" s="4">
        <v>0</v>
      </c>
      <c r="D14" s="4">
        <v>0</v>
      </c>
      <c r="E14" s="4">
        <v>0</v>
      </c>
      <c r="F14" s="4">
        <v>0</v>
      </c>
    </row>
    <row r="15" spans="1:6" x14ac:dyDescent="0.25">
      <c r="A15" s="2" t="s">
        <v>28</v>
      </c>
      <c r="B15" s="2" t="s">
        <v>29</v>
      </c>
      <c r="C15" s="4">
        <v>1427241988</v>
      </c>
      <c r="D15" s="4">
        <v>20393293582</v>
      </c>
      <c r="E15" s="4">
        <v>21818779736</v>
      </c>
      <c r="F15" s="4">
        <v>1755834</v>
      </c>
    </row>
    <row r="16" spans="1:6" x14ac:dyDescent="0.25">
      <c r="A16" s="2" t="s">
        <v>30</v>
      </c>
      <c r="B16" s="2" t="s">
        <v>27</v>
      </c>
      <c r="C16" s="4">
        <v>1427241988</v>
      </c>
      <c r="D16" s="4">
        <v>20393293582</v>
      </c>
      <c r="E16" s="4">
        <v>21818779736</v>
      </c>
      <c r="F16" s="4">
        <v>1755834</v>
      </c>
    </row>
    <row r="17" spans="1:6" x14ac:dyDescent="0.25">
      <c r="A17" s="2" t="s">
        <v>31</v>
      </c>
      <c r="B17" s="2" t="s">
        <v>27</v>
      </c>
      <c r="C17" s="4">
        <v>1427241988</v>
      </c>
      <c r="D17" s="4">
        <v>20393293582</v>
      </c>
      <c r="E17" s="4">
        <v>21818779736</v>
      </c>
      <c r="F17" s="4">
        <v>1755834</v>
      </c>
    </row>
    <row r="18" spans="1:6" x14ac:dyDescent="0.25">
      <c r="A18" s="2" t="s">
        <v>32</v>
      </c>
      <c r="B18" s="2" t="s">
        <v>33</v>
      </c>
      <c r="C18" s="4">
        <v>163570336.33000001</v>
      </c>
      <c r="D18" s="4">
        <v>445277203.24000001</v>
      </c>
      <c r="E18" s="4">
        <v>396065326.24000001</v>
      </c>
      <c r="F18" s="4">
        <v>212782213.33000001</v>
      </c>
    </row>
    <row r="19" spans="1:6" ht="30" x14ac:dyDescent="0.25">
      <c r="A19" s="2" t="s">
        <v>34</v>
      </c>
      <c r="B19" s="2" t="s">
        <v>35</v>
      </c>
      <c r="C19" s="4">
        <v>0</v>
      </c>
      <c r="D19" s="4">
        <v>2843932</v>
      </c>
      <c r="E19" s="4">
        <v>2843932</v>
      </c>
      <c r="F19" s="4">
        <v>0</v>
      </c>
    </row>
    <row r="20" spans="1:6" x14ac:dyDescent="0.25">
      <c r="A20" s="2" t="s">
        <v>36</v>
      </c>
      <c r="B20" s="2" t="s">
        <v>37</v>
      </c>
      <c r="C20" s="4">
        <v>0</v>
      </c>
      <c r="D20" s="4">
        <v>2843932</v>
      </c>
      <c r="E20" s="4">
        <v>2843932</v>
      </c>
      <c r="F20" s="4">
        <v>0</v>
      </c>
    </row>
    <row r="21" spans="1:6" x14ac:dyDescent="0.25">
      <c r="A21" s="2" t="s">
        <v>38</v>
      </c>
      <c r="B21" s="2" t="s">
        <v>37</v>
      </c>
      <c r="C21" s="4">
        <v>0</v>
      </c>
      <c r="D21" s="4">
        <v>2843932</v>
      </c>
      <c r="E21" s="4">
        <v>2843932</v>
      </c>
      <c r="F21" s="4">
        <v>0</v>
      </c>
    </row>
    <row r="22" spans="1:6" x14ac:dyDescent="0.25">
      <c r="A22" s="2" t="s">
        <v>39</v>
      </c>
      <c r="B22" s="2" t="s">
        <v>40</v>
      </c>
      <c r="C22" s="4">
        <v>0</v>
      </c>
      <c r="D22" s="4">
        <v>0</v>
      </c>
      <c r="E22" s="4">
        <v>0</v>
      </c>
      <c r="F22" s="4">
        <v>0</v>
      </c>
    </row>
    <row r="23" spans="1:6" x14ac:dyDescent="0.25">
      <c r="A23" s="2" t="s">
        <v>41</v>
      </c>
      <c r="B23" s="2" t="s">
        <v>42</v>
      </c>
      <c r="C23" s="4">
        <v>0</v>
      </c>
      <c r="D23" s="4">
        <v>0</v>
      </c>
      <c r="E23" s="4">
        <v>0</v>
      </c>
      <c r="F23" s="4">
        <v>0</v>
      </c>
    </row>
    <row r="24" spans="1:6" x14ac:dyDescent="0.25">
      <c r="A24" s="2" t="s">
        <v>45</v>
      </c>
      <c r="B24" s="2" t="s">
        <v>46</v>
      </c>
      <c r="C24" s="4">
        <v>0</v>
      </c>
      <c r="D24" s="4">
        <v>0</v>
      </c>
      <c r="E24" s="4">
        <v>0</v>
      </c>
      <c r="F24" s="4">
        <v>0</v>
      </c>
    </row>
    <row r="25" spans="1:6" x14ac:dyDescent="0.25">
      <c r="A25" s="2" t="s">
        <v>47</v>
      </c>
      <c r="B25" s="2" t="s">
        <v>48</v>
      </c>
      <c r="C25" s="4">
        <v>0</v>
      </c>
      <c r="D25" s="4">
        <v>0</v>
      </c>
      <c r="E25" s="4">
        <v>0</v>
      </c>
      <c r="F25" s="4">
        <v>0</v>
      </c>
    </row>
    <row r="26" spans="1:6" x14ac:dyDescent="0.25">
      <c r="A26" s="2" t="s">
        <v>49</v>
      </c>
      <c r="B26" s="2" t="s">
        <v>50</v>
      </c>
      <c r="C26" s="4">
        <v>0</v>
      </c>
      <c r="D26" s="4">
        <v>0</v>
      </c>
      <c r="E26" s="4">
        <v>0</v>
      </c>
      <c r="F26" s="4">
        <v>0</v>
      </c>
    </row>
    <row r="27" spans="1:6" x14ac:dyDescent="0.25">
      <c r="A27" s="2" t="s">
        <v>51</v>
      </c>
      <c r="B27" s="2" t="s">
        <v>52</v>
      </c>
      <c r="C27" s="4">
        <v>0</v>
      </c>
      <c r="D27" s="4">
        <v>0</v>
      </c>
      <c r="E27" s="4">
        <v>0</v>
      </c>
      <c r="F27" s="4">
        <v>0</v>
      </c>
    </row>
    <row r="28" spans="1:6" x14ac:dyDescent="0.25">
      <c r="A28" s="2" t="s">
        <v>53</v>
      </c>
      <c r="B28" s="2" t="s">
        <v>52</v>
      </c>
      <c r="C28" s="4">
        <v>0</v>
      </c>
      <c r="D28" s="4">
        <v>0</v>
      </c>
      <c r="E28" s="4">
        <v>0</v>
      </c>
      <c r="F28" s="4">
        <v>0</v>
      </c>
    </row>
    <row r="29" spans="1:6" x14ac:dyDescent="0.25">
      <c r="A29" s="2" t="s">
        <v>54</v>
      </c>
      <c r="B29" s="2" t="s">
        <v>55</v>
      </c>
      <c r="C29" s="4">
        <v>0</v>
      </c>
      <c r="D29" s="4">
        <v>499900</v>
      </c>
      <c r="E29" s="4">
        <v>499900</v>
      </c>
      <c r="F29" s="4">
        <v>0</v>
      </c>
    </row>
    <row r="30" spans="1:6" x14ac:dyDescent="0.25">
      <c r="A30" s="2" t="s">
        <v>56</v>
      </c>
      <c r="B30" s="2" t="s">
        <v>57</v>
      </c>
      <c r="C30" s="4">
        <v>0</v>
      </c>
      <c r="D30" s="4">
        <v>499900</v>
      </c>
      <c r="E30" s="4">
        <v>499900</v>
      </c>
      <c r="F30" s="4">
        <v>0</v>
      </c>
    </row>
    <row r="31" spans="1:6" x14ac:dyDescent="0.25">
      <c r="A31" s="2" t="s">
        <v>58</v>
      </c>
      <c r="B31" s="2" t="s">
        <v>57</v>
      </c>
      <c r="C31" s="4">
        <v>0</v>
      </c>
      <c r="D31" s="4">
        <v>499900</v>
      </c>
      <c r="E31" s="4">
        <v>499900</v>
      </c>
      <c r="F31" s="4">
        <v>0</v>
      </c>
    </row>
    <row r="32" spans="1:6" x14ac:dyDescent="0.25">
      <c r="A32" s="2" t="s">
        <v>59</v>
      </c>
      <c r="B32" s="2" t="s">
        <v>60</v>
      </c>
      <c r="C32" s="4">
        <v>396793920</v>
      </c>
      <c r="D32" s="4">
        <v>441933371.24000001</v>
      </c>
      <c r="E32" s="4">
        <v>392721494.24000001</v>
      </c>
      <c r="F32" s="4">
        <v>446005797</v>
      </c>
    </row>
    <row r="33" spans="1:6" x14ac:dyDescent="0.25">
      <c r="A33" s="2" t="s">
        <v>61</v>
      </c>
      <c r="B33" s="2" t="s">
        <v>62</v>
      </c>
      <c r="C33" s="4">
        <v>0</v>
      </c>
      <c r="D33" s="4">
        <v>0</v>
      </c>
      <c r="E33" s="4">
        <v>0</v>
      </c>
      <c r="F33" s="4">
        <v>0</v>
      </c>
    </row>
    <row r="34" spans="1:6" x14ac:dyDescent="0.25">
      <c r="A34" s="2" t="s">
        <v>63</v>
      </c>
      <c r="B34" s="2" t="s">
        <v>62</v>
      </c>
      <c r="C34" s="4">
        <v>0</v>
      </c>
      <c r="D34" s="4">
        <v>0</v>
      </c>
      <c r="E34" s="4">
        <v>0</v>
      </c>
      <c r="F34" s="4">
        <v>0</v>
      </c>
    </row>
    <row r="35" spans="1:6" x14ac:dyDescent="0.25">
      <c r="A35" s="2" t="s">
        <v>67</v>
      </c>
      <c r="B35" s="2" t="s">
        <v>68</v>
      </c>
      <c r="C35" s="4">
        <v>0</v>
      </c>
      <c r="D35" s="4">
        <v>0</v>
      </c>
      <c r="E35" s="4">
        <v>0</v>
      </c>
      <c r="F35" s="4">
        <v>0</v>
      </c>
    </row>
    <row r="36" spans="1:6" x14ac:dyDescent="0.25">
      <c r="A36" s="2" t="s">
        <v>69</v>
      </c>
      <c r="B36" s="2" t="s">
        <v>68</v>
      </c>
      <c r="C36" s="4">
        <v>0</v>
      </c>
      <c r="D36" s="4">
        <v>0</v>
      </c>
      <c r="E36" s="4">
        <v>0</v>
      </c>
      <c r="F36" s="4">
        <v>0</v>
      </c>
    </row>
    <row r="37" spans="1:6" x14ac:dyDescent="0.25">
      <c r="A37" s="2" t="s">
        <v>70</v>
      </c>
      <c r="B37" s="2" t="s">
        <v>71</v>
      </c>
      <c r="C37" s="4">
        <v>377934339</v>
      </c>
      <c r="D37" s="4">
        <v>328682815</v>
      </c>
      <c r="E37" s="4">
        <v>292389311</v>
      </c>
      <c r="F37" s="4">
        <v>414227843</v>
      </c>
    </row>
    <row r="38" spans="1:6" x14ac:dyDescent="0.25">
      <c r="A38" s="2" t="s">
        <v>72</v>
      </c>
      <c r="B38" s="2" t="s">
        <v>71</v>
      </c>
      <c r="C38" s="4">
        <v>377934339</v>
      </c>
      <c r="D38" s="4">
        <v>328682815</v>
      </c>
      <c r="E38" s="4">
        <v>292389311</v>
      </c>
      <c r="F38" s="4">
        <v>414227843</v>
      </c>
    </row>
    <row r="39" spans="1:6" x14ac:dyDescent="0.25">
      <c r="A39" s="2" t="s">
        <v>73</v>
      </c>
      <c r="B39" s="2" t="s">
        <v>74</v>
      </c>
      <c r="C39" s="4">
        <v>7532614</v>
      </c>
      <c r="D39" s="4">
        <v>0</v>
      </c>
      <c r="E39" s="4">
        <v>0</v>
      </c>
      <c r="F39" s="4">
        <v>7532614</v>
      </c>
    </row>
    <row r="40" spans="1:6" x14ac:dyDescent="0.25">
      <c r="A40" s="2" t="s">
        <v>75</v>
      </c>
      <c r="B40" s="2" t="s">
        <v>74</v>
      </c>
      <c r="C40" s="4">
        <v>7532614</v>
      </c>
      <c r="D40" s="4">
        <v>0</v>
      </c>
      <c r="E40" s="4">
        <v>0</v>
      </c>
      <c r="F40" s="4">
        <v>7532614</v>
      </c>
    </row>
    <row r="41" spans="1:6" x14ac:dyDescent="0.25">
      <c r="A41" s="2" t="s">
        <v>76</v>
      </c>
      <c r="B41" s="2" t="s">
        <v>77</v>
      </c>
      <c r="C41" s="4">
        <v>10487145</v>
      </c>
      <c r="D41" s="4">
        <v>101622659</v>
      </c>
      <c r="E41" s="4">
        <v>88913578</v>
      </c>
      <c r="F41" s="4">
        <v>23196226</v>
      </c>
    </row>
    <row r="42" spans="1:6" x14ac:dyDescent="0.25">
      <c r="A42" s="2" t="s">
        <v>78</v>
      </c>
      <c r="B42" s="2" t="s">
        <v>77</v>
      </c>
      <c r="C42" s="4">
        <v>10487145</v>
      </c>
      <c r="D42" s="4">
        <v>101622659</v>
      </c>
      <c r="E42" s="4">
        <v>88913578</v>
      </c>
      <c r="F42" s="4">
        <v>23196226</v>
      </c>
    </row>
    <row r="43" spans="1:6" x14ac:dyDescent="0.25">
      <c r="A43" s="2" t="s">
        <v>79</v>
      </c>
      <c r="B43" s="2" t="s">
        <v>80</v>
      </c>
      <c r="C43" s="4">
        <v>0</v>
      </c>
      <c r="D43" s="4">
        <v>8157610</v>
      </c>
      <c r="E43" s="4">
        <v>8157610</v>
      </c>
      <c r="F43" s="4">
        <v>0</v>
      </c>
    </row>
    <row r="44" spans="1:6" x14ac:dyDescent="0.25">
      <c r="A44" s="2" t="s">
        <v>81</v>
      </c>
      <c r="B44" s="2" t="s">
        <v>80</v>
      </c>
      <c r="C44" s="4">
        <v>0</v>
      </c>
      <c r="D44" s="4">
        <v>8157610</v>
      </c>
      <c r="E44" s="4">
        <v>8157610</v>
      </c>
      <c r="F44" s="4">
        <v>0</v>
      </c>
    </row>
    <row r="45" spans="1:6" x14ac:dyDescent="0.25">
      <c r="A45" s="2" t="s">
        <v>82</v>
      </c>
      <c r="B45" s="2" t="s">
        <v>83</v>
      </c>
      <c r="C45" s="4">
        <v>839822</v>
      </c>
      <c r="D45" s="4">
        <v>3470287.24</v>
      </c>
      <c r="E45" s="4">
        <v>3260995.24</v>
      </c>
      <c r="F45" s="4">
        <v>1049114</v>
      </c>
    </row>
    <row r="46" spans="1:6" x14ac:dyDescent="0.25">
      <c r="A46" s="2" t="s">
        <v>84</v>
      </c>
      <c r="B46" s="2" t="s">
        <v>83</v>
      </c>
      <c r="C46" s="4">
        <v>839822</v>
      </c>
      <c r="D46" s="4">
        <v>3470287.24</v>
      </c>
      <c r="E46" s="4">
        <v>3260995.24</v>
      </c>
      <c r="F46" s="4">
        <v>1049114</v>
      </c>
    </row>
    <row r="47" spans="1:6" x14ac:dyDescent="0.25">
      <c r="A47" s="2" t="s">
        <v>85</v>
      </c>
      <c r="B47" s="2" t="s">
        <v>86</v>
      </c>
      <c r="C47" s="4">
        <v>15111773</v>
      </c>
      <c r="D47" s="4">
        <v>0</v>
      </c>
      <c r="E47" s="4">
        <v>0</v>
      </c>
      <c r="F47" s="4">
        <v>15111773</v>
      </c>
    </row>
    <row r="48" spans="1:6" x14ac:dyDescent="0.25">
      <c r="A48" s="2" t="s">
        <v>87</v>
      </c>
      <c r="B48" s="2" t="s">
        <v>88</v>
      </c>
      <c r="C48" s="4">
        <v>15111773</v>
      </c>
      <c r="D48" s="4">
        <v>0</v>
      </c>
      <c r="E48" s="4">
        <v>0</v>
      </c>
      <c r="F48" s="4">
        <v>15111773</v>
      </c>
    </row>
    <row r="49" spans="1:6" x14ac:dyDescent="0.25">
      <c r="A49" s="2" t="s">
        <v>89</v>
      </c>
      <c r="B49" s="2" t="s">
        <v>88</v>
      </c>
      <c r="C49" s="4">
        <v>15111773</v>
      </c>
      <c r="D49" s="4">
        <v>0</v>
      </c>
      <c r="E49" s="4">
        <v>0</v>
      </c>
      <c r="F49" s="4">
        <v>15111773</v>
      </c>
    </row>
    <row r="50" spans="1:6" ht="30" x14ac:dyDescent="0.25">
      <c r="A50" s="2" t="s">
        <v>90</v>
      </c>
      <c r="B50" s="2" t="s">
        <v>91</v>
      </c>
      <c r="C50" s="4">
        <v>-248335356.66999999</v>
      </c>
      <c r="D50" s="4">
        <v>0</v>
      </c>
      <c r="E50" s="4">
        <v>0</v>
      </c>
      <c r="F50" s="4">
        <v>-248335356.66999999</v>
      </c>
    </row>
    <row r="51" spans="1:6" x14ac:dyDescent="0.25">
      <c r="A51" s="2" t="s">
        <v>92</v>
      </c>
      <c r="B51" s="2" t="s">
        <v>93</v>
      </c>
      <c r="C51" s="4">
        <v>0</v>
      </c>
      <c r="D51" s="4">
        <v>0</v>
      </c>
      <c r="E51" s="4">
        <v>0</v>
      </c>
      <c r="F51" s="4">
        <v>0</v>
      </c>
    </row>
    <row r="52" spans="1:6" x14ac:dyDescent="0.25">
      <c r="A52" s="2" t="s">
        <v>94</v>
      </c>
      <c r="B52" s="2" t="s">
        <v>95</v>
      </c>
      <c r="C52" s="4">
        <v>0</v>
      </c>
      <c r="D52" s="4">
        <v>0</v>
      </c>
      <c r="E52" s="4">
        <v>0</v>
      </c>
      <c r="F52" s="4">
        <v>0</v>
      </c>
    </row>
    <row r="53" spans="1:6" x14ac:dyDescent="0.25">
      <c r="A53" s="2" t="s">
        <v>96</v>
      </c>
      <c r="B53" s="2" t="s">
        <v>83</v>
      </c>
      <c r="C53" s="4">
        <v>-248335356.66999999</v>
      </c>
      <c r="D53" s="4">
        <v>0</v>
      </c>
      <c r="E53" s="4">
        <v>0</v>
      </c>
      <c r="F53" s="4">
        <v>-248335356.66999999</v>
      </c>
    </row>
    <row r="54" spans="1:6" x14ac:dyDescent="0.25">
      <c r="A54" s="2" t="s">
        <v>97</v>
      </c>
      <c r="B54" s="2" t="s">
        <v>83</v>
      </c>
      <c r="C54" s="4">
        <v>-248335356.66999999</v>
      </c>
      <c r="D54" s="4">
        <v>0</v>
      </c>
      <c r="E54" s="4">
        <v>0</v>
      </c>
      <c r="F54" s="4">
        <v>-248335356.66999999</v>
      </c>
    </row>
    <row r="55" spans="1:6" x14ac:dyDescent="0.25">
      <c r="A55" s="2" t="s">
        <v>98</v>
      </c>
      <c r="B55" s="2" t="s">
        <v>99</v>
      </c>
      <c r="C55" s="4">
        <v>0</v>
      </c>
      <c r="D55" s="4">
        <v>0</v>
      </c>
      <c r="E55" s="4">
        <v>0</v>
      </c>
      <c r="F55" s="4">
        <v>0</v>
      </c>
    </row>
    <row r="56" spans="1:6" x14ac:dyDescent="0.25">
      <c r="A56" s="2" t="s">
        <v>100</v>
      </c>
      <c r="B56" s="2" t="s">
        <v>101</v>
      </c>
      <c r="C56" s="4">
        <v>0</v>
      </c>
      <c r="D56" s="4">
        <v>0</v>
      </c>
      <c r="E56" s="4">
        <v>0</v>
      </c>
      <c r="F56" s="4">
        <v>0</v>
      </c>
    </row>
    <row r="57" spans="1:6" x14ac:dyDescent="0.25">
      <c r="A57" s="2" t="s">
        <v>102</v>
      </c>
      <c r="B57" s="2" t="s">
        <v>103</v>
      </c>
      <c r="C57" s="4">
        <v>0</v>
      </c>
      <c r="D57" s="4">
        <v>0</v>
      </c>
      <c r="E57" s="4">
        <v>0</v>
      </c>
      <c r="F57" s="4">
        <v>0</v>
      </c>
    </row>
    <row r="58" spans="1:6" x14ac:dyDescent="0.25">
      <c r="A58" s="2" t="s">
        <v>104</v>
      </c>
      <c r="B58" s="2" t="s">
        <v>103</v>
      </c>
      <c r="C58" s="4">
        <v>0</v>
      </c>
      <c r="D58" s="4">
        <v>0</v>
      </c>
      <c r="E58" s="4">
        <v>0</v>
      </c>
      <c r="F58" s="4">
        <v>0</v>
      </c>
    </row>
    <row r="59" spans="1:6" x14ac:dyDescent="0.25">
      <c r="A59" s="2" t="s">
        <v>105</v>
      </c>
      <c r="B59" s="2" t="s">
        <v>106</v>
      </c>
      <c r="C59" s="4">
        <v>0</v>
      </c>
      <c r="D59" s="4">
        <v>0</v>
      </c>
      <c r="E59" s="4">
        <v>0</v>
      </c>
      <c r="F59" s="4">
        <v>0</v>
      </c>
    </row>
    <row r="60" spans="1:6" x14ac:dyDescent="0.25">
      <c r="A60" s="2" t="s">
        <v>107</v>
      </c>
      <c r="B60" s="2" t="s">
        <v>106</v>
      </c>
      <c r="C60" s="4">
        <v>0</v>
      </c>
      <c r="D60" s="4">
        <v>0</v>
      </c>
      <c r="E60" s="4">
        <v>0</v>
      </c>
      <c r="F60" s="4">
        <v>0</v>
      </c>
    </row>
    <row r="61" spans="1:6" x14ac:dyDescent="0.25">
      <c r="A61" s="2" t="s">
        <v>108</v>
      </c>
      <c r="B61" s="2" t="s">
        <v>109</v>
      </c>
      <c r="C61" s="4">
        <v>0</v>
      </c>
      <c r="D61" s="4">
        <v>0</v>
      </c>
      <c r="E61" s="4">
        <v>0</v>
      </c>
      <c r="F61" s="4">
        <v>0</v>
      </c>
    </row>
    <row r="62" spans="1:6" x14ac:dyDescent="0.25">
      <c r="A62" s="2" t="s">
        <v>110</v>
      </c>
      <c r="B62" s="2" t="s">
        <v>109</v>
      </c>
      <c r="C62" s="4">
        <v>0</v>
      </c>
      <c r="D62" s="4">
        <v>0</v>
      </c>
      <c r="E62" s="4">
        <v>0</v>
      </c>
      <c r="F62" s="4">
        <v>0</v>
      </c>
    </row>
    <row r="63" spans="1:6" x14ac:dyDescent="0.25">
      <c r="A63" s="2" t="s">
        <v>111</v>
      </c>
      <c r="B63" s="2" t="s">
        <v>112</v>
      </c>
      <c r="C63" s="4">
        <v>186965660003.82999</v>
      </c>
      <c r="D63" s="4">
        <v>213488400</v>
      </c>
      <c r="E63" s="4">
        <v>0</v>
      </c>
      <c r="F63" s="4">
        <v>187179148403.82999</v>
      </c>
    </row>
    <row r="64" spans="1:6" x14ac:dyDescent="0.25">
      <c r="A64" s="2" t="s">
        <v>113</v>
      </c>
      <c r="B64" s="2" t="s">
        <v>114</v>
      </c>
      <c r="C64" s="4">
        <v>25990211992</v>
      </c>
      <c r="D64" s="4">
        <v>0</v>
      </c>
      <c r="E64" s="4">
        <v>0</v>
      </c>
      <c r="F64" s="4">
        <v>25990211992</v>
      </c>
    </row>
    <row r="65" spans="1:6" x14ac:dyDescent="0.25">
      <c r="A65" s="2" t="s">
        <v>115</v>
      </c>
      <c r="B65" s="2" t="s">
        <v>116</v>
      </c>
      <c r="C65" s="4">
        <v>25990211992</v>
      </c>
      <c r="D65" s="4">
        <v>0</v>
      </c>
      <c r="E65" s="4">
        <v>0</v>
      </c>
      <c r="F65" s="4">
        <v>25990211992</v>
      </c>
    </row>
    <row r="66" spans="1:6" x14ac:dyDescent="0.25">
      <c r="A66" s="2" t="s">
        <v>117</v>
      </c>
      <c r="B66" s="2" t="s">
        <v>116</v>
      </c>
      <c r="C66" s="4">
        <v>25990211992</v>
      </c>
      <c r="D66" s="4">
        <v>0</v>
      </c>
      <c r="E66" s="4">
        <v>0</v>
      </c>
      <c r="F66" s="4">
        <v>25990211992</v>
      </c>
    </row>
    <row r="67" spans="1:6" x14ac:dyDescent="0.25">
      <c r="A67" s="2" t="s">
        <v>118</v>
      </c>
      <c r="B67" s="2" t="s">
        <v>119</v>
      </c>
      <c r="C67" s="4">
        <v>10365122589.33</v>
      </c>
      <c r="D67" s="4">
        <v>213488400</v>
      </c>
      <c r="E67" s="4">
        <v>0</v>
      </c>
      <c r="F67" s="4">
        <v>10578610989.33</v>
      </c>
    </row>
    <row r="68" spans="1:6" x14ac:dyDescent="0.25">
      <c r="A68" s="2" t="s">
        <v>120</v>
      </c>
      <c r="B68" s="2" t="s">
        <v>121</v>
      </c>
      <c r="C68" s="4">
        <v>10365122589.33</v>
      </c>
      <c r="D68" s="4">
        <v>0</v>
      </c>
      <c r="E68" s="4">
        <v>0</v>
      </c>
      <c r="F68" s="4">
        <v>10365122589.33</v>
      </c>
    </row>
    <row r="69" spans="1:6" x14ac:dyDescent="0.25">
      <c r="A69" s="2" t="s">
        <v>122</v>
      </c>
      <c r="B69" s="2" t="s">
        <v>123</v>
      </c>
      <c r="C69" s="4">
        <v>0</v>
      </c>
      <c r="D69" s="4">
        <v>0</v>
      </c>
      <c r="E69" s="4">
        <v>0</v>
      </c>
      <c r="F69" s="4">
        <v>0</v>
      </c>
    </row>
    <row r="70" spans="1:6" x14ac:dyDescent="0.25">
      <c r="A70" s="2" t="s">
        <v>124</v>
      </c>
      <c r="B70" s="2" t="s">
        <v>125</v>
      </c>
      <c r="C70" s="4">
        <v>0</v>
      </c>
      <c r="D70" s="4">
        <v>0</v>
      </c>
      <c r="E70" s="4">
        <v>0</v>
      </c>
      <c r="F70" s="4">
        <v>0</v>
      </c>
    </row>
    <row r="71" spans="1:6" x14ac:dyDescent="0.25">
      <c r="A71" s="2" t="s">
        <v>126</v>
      </c>
      <c r="B71" s="2" t="s">
        <v>127</v>
      </c>
      <c r="C71" s="4">
        <v>10365122589.33</v>
      </c>
      <c r="D71" s="4">
        <v>0</v>
      </c>
      <c r="E71" s="4">
        <v>0</v>
      </c>
      <c r="F71" s="4">
        <v>10365122589.33</v>
      </c>
    </row>
    <row r="72" spans="1:6" x14ac:dyDescent="0.25">
      <c r="A72" s="2" t="s">
        <v>128</v>
      </c>
      <c r="B72" s="2" t="s">
        <v>129</v>
      </c>
      <c r="C72" s="4">
        <v>0</v>
      </c>
      <c r="D72" s="4">
        <v>0</v>
      </c>
      <c r="E72" s="4">
        <v>0</v>
      </c>
      <c r="F72" s="4">
        <v>0</v>
      </c>
    </row>
    <row r="73" spans="1:6" x14ac:dyDescent="0.25">
      <c r="A73" s="2" t="s">
        <v>130</v>
      </c>
      <c r="B73" s="2" t="s">
        <v>131</v>
      </c>
      <c r="C73" s="4">
        <v>0</v>
      </c>
      <c r="D73" s="4">
        <v>0</v>
      </c>
      <c r="E73" s="4">
        <v>0</v>
      </c>
      <c r="F73" s="4">
        <v>0</v>
      </c>
    </row>
    <row r="74" spans="1:6" x14ac:dyDescent="0.25">
      <c r="A74" s="2" t="s">
        <v>132</v>
      </c>
      <c r="B74" s="2" t="s">
        <v>133</v>
      </c>
      <c r="C74" s="4">
        <v>0</v>
      </c>
      <c r="D74" s="4">
        <v>0</v>
      </c>
      <c r="E74" s="4">
        <v>0</v>
      </c>
      <c r="F74" s="4">
        <v>0</v>
      </c>
    </row>
    <row r="75" spans="1:6" x14ac:dyDescent="0.25">
      <c r="A75" s="2" t="s">
        <v>134</v>
      </c>
      <c r="B75" s="2" t="s">
        <v>135</v>
      </c>
      <c r="C75" s="4">
        <v>0</v>
      </c>
      <c r="D75" s="4">
        <v>104934200</v>
      </c>
      <c r="E75" s="4">
        <v>0</v>
      </c>
      <c r="F75" s="4">
        <v>104934200</v>
      </c>
    </row>
    <row r="76" spans="1:6" x14ac:dyDescent="0.25">
      <c r="A76" s="2" t="s">
        <v>136</v>
      </c>
      <c r="B76" s="2" t="s">
        <v>137</v>
      </c>
      <c r="C76" s="4">
        <v>0</v>
      </c>
      <c r="D76" s="4">
        <v>0</v>
      </c>
      <c r="E76" s="4">
        <v>0</v>
      </c>
      <c r="F76" s="4">
        <v>0</v>
      </c>
    </row>
    <row r="77" spans="1:6" x14ac:dyDescent="0.25">
      <c r="A77" s="2" t="s">
        <v>138</v>
      </c>
      <c r="B77" s="2" t="s">
        <v>139</v>
      </c>
      <c r="C77" s="4">
        <v>0</v>
      </c>
      <c r="D77" s="4">
        <v>104934200</v>
      </c>
      <c r="E77" s="4">
        <v>0</v>
      </c>
      <c r="F77" s="4">
        <v>104934200</v>
      </c>
    </row>
    <row r="78" spans="1:6" x14ac:dyDescent="0.25">
      <c r="A78" s="2" t="s">
        <v>140</v>
      </c>
      <c r="B78" s="2" t="s">
        <v>141</v>
      </c>
      <c r="C78" s="4">
        <v>0</v>
      </c>
      <c r="D78" s="4">
        <v>0</v>
      </c>
      <c r="E78" s="4">
        <v>0</v>
      </c>
      <c r="F78" s="4">
        <v>0</v>
      </c>
    </row>
    <row r="79" spans="1:6" x14ac:dyDescent="0.25">
      <c r="A79" s="2" t="s">
        <v>142</v>
      </c>
      <c r="B79" s="2" t="s">
        <v>143</v>
      </c>
      <c r="C79" s="4">
        <v>0</v>
      </c>
      <c r="D79" s="4">
        <v>108554200</v>
      </c>
      <c r="E79" s="4">
        <v>0</v>
      </c>
      <c r="F79" s="4">
        <v>108554200</v>
      </c>
    </row>
    <row r="80" spans="1:6" x14ac:dyDescent="0.25">
      <c r="A80" s="2" t="s">
        <v>144</v>
      </c>
      <c r="B80" s="2" t="s">
        <v>145</v>
      </c>
      <c r="C80" s="4">
        <v>0</v>
      </c>
      <c r="D80" s="4">
        <v>15460500</v>
      </c>
      <c r="E80" s="4">
        <v>0</v>
      </c>
      <c r="F80" s="4">
        <v>15460500</v>
      </c>
    </row>
    <row r="81" spans="1:6" x14ac:dyDescent="0.25">
      <c r="A81" s="2" t="s">
        <v>146</v>
      </c>
      <c r="B81" s="2" t="s">
        <v>147</v>
      </c>
      <c r="C81" s="4">
        <v>0</v>
      </c>
      <c r="D81" s="4">
        <v>93093700</v>
      </c>
      <c r="E81" s="4">
        <v>0</v>
      </c>
      <c r="F81" s="4">
        <v>93093700</v>
      </c>
    </row>
    <row r="82" spans="1:6" x14ac:dyDescent="0.25">
      <c r="A82" s="2" t="s">
        <v>148</v>
      </c>
      <c r="B82" s="2" t="s">
        <v>149</v>
      </c>
      <c r="C82" s="4">
        <v>0</v>
      </c>
      <c r="D82" s="4">
        <v>0</v>
      </c>
      <c r="E82" s="4">
        <v>0</v>
      </c>
      <c r="F82" s="4">
        <v>0</v>
      </c>
    </row>
    <row r="83" spans="1:6" ht="30" x14ac:dyDescent="0.25">
      <c r="A83" s="2" t="s">
        <v>150</v>
      </c>
      <c r="B83" s="2" t="s">
        <v>151</v>
      </c>
      <c r="C83" s="4">
        <v>0</v>
      </c>
      <c r="D83" s="4">
        <v>0</v>
      </c>
      <c r="E83" s="4">
        <v>0</v>
      </c>
      <c r="F83" s="4">
        <v>0</v>
      </c>
    </row>
    <row r="84" spans="1:6" x14ac:dyDescent="0.25">
      <c r="A84" s="2" t="s">
        <v>152</v>
      </c>
      <c r="B84" s="2" t="s">
        <v>153</v>
      </c>
      <c r="C84" s="4">
        <v>0</v>
      </c>
      <c r="D84" s="4">
        <v>0</v>
      </c>
      <c r="E84" s="4">
        <v>0</v>
      </c>
      <c r="F84" s="4">
        <v>0</v>
      </c>
    </row>
    <row r="85" spans="1:6" x14ac:dyDescent="0.25">
      <c r="A85" s="2" t="s">
        <v>154</v>
      </c>
      <c r="B85" s="2" t="s">
        <v>155</v>
      </c>
      <c r="C85" s="4">
        <v>0</v>
      </c>
      <c r="D85" s="4">
        <v>0</v>
      </c>
      <c r="E85" s="4">
        <v>0</v>
      </c>
      <c r="F85" s="4">
        <v>0</v>
      </c>
    </row>
    <row r="86" spans="1:6" x14ac:dyDescent="0.25">
      <c r="A86" s="2" t="s">
        <v>156</v>
      </c>
      <c r="B86" s="2" t="s">
        <v>157</v>
      </c>
      <c r="C86" s="4">
        <v>0</v>
      </c>
      <c r="D86" s="4">
        <v>0</v>
      </c>
      <c r="E86" s="4">
        <v>0</v>
      </c>
      <c r="F86" s="4">
        <v>0</v>
      </c>
    </row>
    <row r="87" spans="1:6" x14ac:dyDescent="0.25">
      <c r="A87" s="2" t="s">
        <v>158</v>
      </c>
      <c r="B87" s="2" t="s">
        <v>159</v>
      </c>
      <c r="C87" s="4">
        <v>0</v>
      </c>
      <c r="D87" s="4">
        <v>0</v>
      </c>
      <c r="E87" s="4">
        <v>0</v>
      </c>
      <c r="F87" s="4">
        <v>0</v>
      </c>
    </row>
    <row r="88" spans="1:6" x14ac:dyDescent="0.25">
      <c r="A88" s="2" t="s">
        <v>160</v>
      </c>
      <c r="B88" s="2" t="s">
        <v>159</v>
      </c>
      <c r="C88" s="4">
        <v>0</v>
      </c>
      <c r="D88" s="4">
        <v>0</v>
      </c>
      <c r="E88" s="4">
        <v>0</v>
      </c>
      <c r="F88" s="4">
        <v>0</v>
      </c>
    </row>
    <row r="89" spans="1:6" ht="30" x14ac:dyDescent="0.25">
      <c r="A89" s="2" t="s">
        <v>161</v>
      </c>
      <c r="B89" s="2" t="s">
        <v>162</v>
      </c>
      <c r="C89" s="4">
        <v>4250448526.21</v>
      </c>
      <c r="D89" s="4">
        <v>0</v>
      </c>
      <c r="E89" s="4">
        <v>0</v>
      </c>
      <c r="F89" s="4">
        <v>4250448526.21</v>
      </c>
    </row>
    <row r="90" spans="1:6" x14ac:dyDescent="0.25">
      <c r="A90" s="2" t="s">
        <v>163</v>
      </c>
      <c r="B90" s="2" t="s">
        <v>164</v>
      </c>
      <c r="C90" s="4">
        <v>0</v>
      </c>
      <c r="D90" s="4">
        <v>0</v>
      </c>
      <c r="E90" s="4">
        <v>0</v>
      </c>
      <c r="F90" s="4">
        <v>0</v>
      </c>
    </row>
    <row r="91" spans="1:6" x14ac:dyDescent="0.25">
      <c r="A91" s="2" t="s">
        <v>165</v>
      </c>
      <c r="B91" s="2" t="s">
        <v>166</v>
      </c>
      <c r="C91" s="4">
        <v>0</v>
      </c>
      <c r="D91" s="4">
        <v>0</v>
      </c>
      <c r="E91" s="4">
        <v>0</v>
      </c>
      <c r="F91" s="4">
        <v>0</v>
      </c>
    </row>
    <row r="92" spans="1:6" x14ac:dyDescent="0.25">
      <c r="A92" s="2" t="s">
        <v>167</v>
      </c>
      <c r="B92" s="2" t="s">
        <v>168</v>
      </c>
      <c r="C92" s="4">
        <v>0</v>
      </c>
      <c r="D92" s="4">
        <v>0</v>
      </c>
      <c r="E92" s="4">
        <v>0</v>
      </c>
      <c r="F92" s="4">
        <v>0</v>
      </c>
    </row>
    <row r="93" spans="1:6" x14ac:dyDescent="0.25">
      <c r="A93" s="2" t="s">
        <v>169</v>
      </c>
      <c r="B93" s="2" t="s">
        <v>170</v>
      </c>
      <c r="C93" s="4">
        <v>0</v>
      </c>
      <c r="D93" s="4">
        <v>0</v>
      </c>
      <c r="E93" s="4">
        <v>0</v>
      </c>
      <c r="F93" s="4">
        <v>0</v>
      </c>
    </row>
    <row r="94" spans="1:6" x14ac:dyDescent="0.25">
      <c r="A94" s="2" t="s">
        <v>171</v>
      </c>
      <c r="B94" s="2" t="s">
        <v>172</v>
      </c>
      <c r="C94" s="4">
        <v>0</v>
      </c>
      <c r="D94" s="4">
        <v>0</v>
      </c>
      <c r="E94" s="4">
        <v>0</v>
      </c>
      <c r="F94" s="4">
        <v>0</v>
      </c>
    </row>
    <row r="95" spans="1:6" x14ac:dyDescent="0.25">
      <c r="A95" s="2" t="s">
        <v>173</v>
      </c>
      <c r="B95" s="2" t="s">
        <v>121</v>
      </c>
      <c r="C95" s="4">
        <v>184360927.62</v>
      </c>
      <c r="D95" s="4">
        <v>0</v>
      </c>
      <c r="E95" s="4">
        <v>0</v>
      </c>
      <c r="F95" s="4">
        <v>184360927.62</v>
      </c>
    </row>
    <row r="96" spans="1:6" x14ac:dyDescent="0.25">
      <c r="A96" s="2" t="s">
        <v>174</v>
      </c>
      <c r="B96" s="2" t="s">
        <v>125</v>
      </c>
      <c r="C96" s="4">
        <v>0</v>
      </c>
      <c r="D96" s="4">
        <v>0</v>
      </c>
      <c r="E96" s="4">
        <v>0</v>
      </c>
      <c r="F96" s="4">
        <v>0</v>
      </c>
    </row>
    <row r="97" spans="1:6" x14ac:dyDescent="0.25">
      <c r="A97" s="2" t="s">
        <v>175</v>
      </c>
      <c r="B97" s="2" t="s">
        <v>127</v>
      </c>
      <c r="C97" s="4">
        <v>184360927.62</v>
      </c>
      <c r="D97" s="4">
        <v>0</v>
      </c>
      <c r="E97" s="4">
        <v>0</v>
      </c>
      <c r="F97" s="4">
        <v>184360927.62</v>
      </c>
    </row>
    <row r="98" spans="1:6" x14ac:dyDescent="0.25">
      <c r="A98" s="2" t="s">
        <v>176</v>
      </c>
      <c r="B98" s="2" t="s">
        <v>177</v>
      </c>
      <c r="C98" s="4">
        <v>0</v>
      </c>
      <c r="D98" s="4">
        <v>0</v>
      </c>
      <c r="E98" s="4">
        <v>0</v>
      </c>
      <c r="F98" s="4">
        <v>0</v>
      </c>
    </row>
    <row r="99" spans="1:6" x14ac:dyDescent="0.25">
      <c r="A99" s="2" t="s">
        <v>178</v>
      </c>
      <c r="B99" s="2" t="s">
        <v>131</v>
      </c>
      <c r="C99" s="4">
        <v>0</v>
      </c>
      <c r="D99" s="4">
        <v>0</v>
      </c>
      <c r="E99" s="4">
        <v>0</v>
      </c>
      <c r="F99" s="4">
        <v>0</v>
      </c>
    </row>
    <row r="100" spans="1:6" x14ac:dyDescent="0.25">
      <c r="A100" s="2" t="s">
        <v>179</v>
      </c>
      <c r="B100" s="2" t="s">
        <v>180</v>
      </c>
      <c r="C100" s="4">
        <v>0</v>
      </c>
      <c r="D100" s="4">
        <v>0</v>
      </c>
      <c r="E100" s="4">
        <v>0</v>
      </c>
      <c r="F100" s="4">
        <v>0</v>
      </c>
    </row>
    <row r="101" spans="1:6" x14ac:dyDescent="0.25">
      <c r="A101" s="2" t="s">
        <v>181</v>
      </c>
      <c r="B101" s="2" t="s">
        <v>133</v>
      </c>
      <c r="C101" s="4">
        <v>0</v>
      </c>
      <c r="D101" s="4">
        <v>0</v>
      </c>
      <c r="E101" s="4">
        <v>0</v>
      </c>
      <c r="F101" s="4">
        <v>0</v>
      </c>
    </row>
    <row r="102" spans="1:6" x14ac:dyDescent="0.25">
      <c r="A102" s="2" t="s">
        <v>182</v>
      </c>
      <c r="B102" s="2" t="s">
        <v>135</v>
      </c>
      <c r="C102" s="4">
        <v>160688734.68000001</v>
      </c>
      <c r="D102" s="4">
        <v>0</v>
      </c>
      <c r="E102" s="4">
        <v>0</v>
      </c>
      <c r="F102" s="4">
        <v>160688734.68000001</v>
      </c>
    </row>
    <row r="103" spans="1:6" x14ac:dyDescent="0.25">
      <c r="A103" s="2" t="s">
        <v>183</v>
      </c>
      <c r="B103" s="2" t="s">
        <v>137</v>
      </c>
      <c r="C103" s="4">
        <v>56586456.700000003</v>
      </c>
      <c r="D103" s="4">
        <v>0</v>
      </c>
      <c r="E103" s="4">
        <v>0</v>
      </c>
      <c r="F103" s="4">
        <v>56586456.700000003</v>
      </c>
    </row>
    <row r="104" spans="1:6" x14ac:dyDescent="0.25">
      <c r="A104" s="2" t="s">
        <v>184</v>
      </c>
      <c r="B104" s="2" t="s">
        <v>139</v>
      </c>
      <c r="C104" s="4">
        <v>104102277.98</v>
      </c>
      <c r="D104" s="4">
        <v>0</v>
      </c>
      <c r="E104" s="4">
        <v>0</v>
      </c>
      <c r="F104" s="4">
        <v>104102277.98</v>
      </c>
    </row>
    <row r="105" spans="1:6" ht="30" x14ac:dyDescent="0.25">
      <c r="A105" s="2" t="s">
        <v>185</v>
      </c>
      <c r="B105" s="2" t="s">
        <v>186</v>
      </c>
      <c r="C105" s="4">
        <v>0</v>
      </c>
      <c r="D105" s="4">
        <v>0</v>
      </c>
      <c r="E105" s="4">
        <v>0</v>
      </c>
      <c r="F105" s="4">
        <v>0</v>
      </c>
    </row>
    <row r="106" spans="1:6" x14ac:dyDescent="0.25">
      <c r="A106" s="2" t="s">
        <v>187</v>
      </c>
      <c r="B106" s="2" t="s">
        <v>143</v>
      </c>
      <c r="C106" s="4">
        <v>1697153582.9400001</v>
      </c>
      <c r="D106" s="4">
        <v>0</v>
      </c>
      <c r="E106" s="4">
        <v>0</v>
      </c>
      <c r="F106" s="4">
        <v>1697153582.9400001</v>
      </c>
    </row>
    <row r="107" spans="1:6" x14ac:dyDescent="0.25">
      <c r="A107" s="2" t="s">
        <v>188</v>
      </c>
      <c r="B107" s="2" t="s">
        <v>145</v>
      </c>
      <c r="C107" s="4">
        <v>1302701291.6400001</v>
      </c>
      <c r="D107" s="4">
        <v>0</v>
      </c>
      <c r="E107" s="4">
        <v>0</v>
      </c>
      <c r="F107" s="4">
        <v>1302701291.6400001</v>
      </c>
    </row>
    <row r="108" spans="1:6" x14ac:dyDescent="0.25">
      <c r="A108" s="2" t="s">
        <v>189</v>
      </c>
      <c r="B108" s="2" t="s">
        <v>147</v>
      </c>
      <c r="C108" s="4">
        <v>394452291.30000001</v>
      </c>
      <c r="D108" s="4">
        <v>0</v>
      </c>
      <c r="E108" s="4">
        <v>0</v>
      </c>
      <c r="F108" s="4">
        <v>394452291.30000001</v>
      </c>
    </row>
    <row r="109" spans="1:6" ht="30" x14ac:dyDescent="0.25">
      <c r="A109" s="2" t="s">
        <v>190</v>
      </c>
      <c r="B109" s="2" t="s">
        <v>151</v>
      </c>
      <c r="C109" s="4">
        <v>0</v>
      </c>
      <c r="D109" s="4">
        <v>0</v>
      </c>
      <c r="E109" s="4">
        <v>0</v>
      </c>
      <c r="F109" s="4">
        <v>0</v>
      </c>
    </row>
    <row r="110" spans="1:6" x14ac:dyDescent="0.25">
      <c r="A110" s="2" t="s">
        <v>191</v>
      </c>
      <c r="B110" s="2" t="s">
        <v>155</v>
      </c>
      <c r="C110" s="4">
        <v>2208245280.9699998</v>
      </c>
      <c r="D110" s="4">
        <v>0</v>
      </c>
      <c r="E110" s="4">
        <v>0</v>
      </c>
      <c r="F110" s="4">
        <v>2208245280.9699998</v>
      </c>
    </row>
    <row r="111" spans="1:6" x14ac:dyDescent="0.25">
      <c r="A111" s="2" t="s">
        <v>192</v>
      </c>
      <c r="B111" s="2" t="s">
        <v>193</v>
      </c>
      <c r="C111" s="4">
        <v>0</v>
      </c>
      <c r="D111" s="4">
        <v>0</v>
      </c>
      <c r="E111" s="4">
        <v>0</v>
      </c>
      <c r="F111" s="4">
        <v>0</v>
      </c>
    </row>
    <row r="112" spans="1:6" x14ac:dyDescent="0.25">
      <c r="A112" s="2" t="s">
        <v>194</v>
      </c>
      <c r="B112" s="2" t="s">
        <v>157</v>
      </c>
      <c r="C112" s="4">
        <v>2208245280.9699998</v>
      </c>
      <c r="D112" s="4">
        <v>0</v>
      </c>
      <c r="E112" s="4">
        <v>0</v>
      </c>
      <c r="F112" s="4">
        <v>2208245280.9699998</v>
      </c>
    </row>
    <row r="113" spans="1:6" x14ac:dyDescent="0.25">
      <c r="A113" s="2" t="s">
        <v>195</v>
      </c>
      <c r="B113" s="2" t="s">
        <v>196</v>
      </c>
      <c r="C113" s="4">
        <v>0</v>
      </c>
      <c r="D113" s="4">
        <v>0</v>
      </c>
      <c r="E113" s="4">
        <v>0</v>
      </c>
      <c r="F113" s="4">
        <v>0</v>
      </c>
    </row>
    <row r="114" spans="1:6" x14ac:dyDescent="0.25">
      <c r="A114" s="2" t="s">
        <v>197</v>
      </c>
      <c r="B114" s="2" t="s">
        <v>198</v>
      </c>
      <c r="C114" s="4">
        <v>0</v>
      </c>
      <c r="D114" s="4">
        <v>0</v>
      </c>
      <c r="E114" s="4">
        <v>0</v>
      </c>
      <c r="F114" s="4">
        <v>0</v>
      </c>
    </row>
    <row r="115" spans="1:6" x14ac:dyDescent="0.25">
      <c r="A115" s="2" t="s">
        <v>199</v>
      </c>
      <c r="B115" s="2" t="s">
        <v>200</v>
      </c>
      <c r="C115" s="4">
        <v>131931229691</v>
      </c>
      <c r="D115" s="4">
        <v>0</v>
      </c>
      <c r="E115" s="4">
        <v>0</v>
      </c>
      <c r="F115" s="4">
        <v>131931229691</v>
      </c>
    </row>
    <row r="116" spans="1:6" x14ac:dyDescent="0.25">
      <c r="A116" s="2" t="s">
        <v>201</v>
      </c>
      <c r="B116" s="2" t="s">
        <v>202</v>
      </c>
      <c r="C116" s="4">
        <v>131931229691</v>
      </c>
      <c r="D116" s="4">
        <v>0</v>
      </c>
      <c r="E116" s="4">
        <v>0</v>
      </c>
      <c r="F116" s="4">
        <v>131931229691</v>
      </c>
    </row>
    <row r="117" spans="1:6" x14ac:dyDescent="0.25">
      <c r="A117" s="2" t="s">
        <v>203</v>
      </c>
      <c r="B117" s="2" t="s">
        <v>202</v>
      </c>
      <c r="C117" s="4">
        <v>131931229691</v>
      </c>
      <c r="D117" s="4">
        <v>0</v>
      </c>
      <c r="E117" s="4">
        <v>0</v>
      </c>
      <c r="F117" s="4">
        <v>131931229691</v>
      </c>
    </row>
    <row r="118" spans="1:6" x14ac:dyDescent="0.25">
      <c r="A118" s="2" t="s">
        <v>204</v>
      </c>
      <c r="B118" s="2" t="s">
        <v>205</v>
      </c>
      <c r="C118" s="4">
        <v>1871948202.48</v>
      </c>
      <c r="D118" s="4">
        <v>0</v>
      </c>
      <c r="E118" s="4">
        <v>0</v>
      </c>
      <c r="F118" s="4">
        <v>1871948202.48</v>
      </c>
    </row>
    <row r="119" spans="1:6" x14ac:dyDescent="0.25">
      <c r="A119" s="2" t="s">
        <v>206</v>
      </c>
      <c r="B119" s="2" t="s">
        <v>166</v>
      </c>
      <c r="C119" s="4">
        <v>1871948202.48</v>
      </c>
      <c r="D119" s="4">
        <v>0</v>
      </c>
      <c r="E119" s="4">
        <v>0</v>
      </c>
      <c r="F119" s="4">
        <v>1871948202.48</v>
      </c>
    </row>
    <row r="120" spans="1:6" x14ac:dyDescent="0.25">
      <c r="A120" s="2" t="s">
        <v>207</v>
      </c>
      <c r="B120" s="2" t="s">
        <v>166</v>
      </c>
      <c r="C120" s="4">
        <v>1871948202.48</v>
      </c>
      <c r="D120" s="4">
        <v>0</v>
      </c>
      <c r="E120" s="4">
        <v>0</v>
      </c>
      <c r="F120" s="4">
        <v>1871948202.48</v>
      </c>
    </row>
    <row r="121" spans="1:6" x14ac:dyDescent="0.25">
      <c r="A121" s="2" t="s">
        <v>208</v>
      </c>
      <c r="B121" s="2" t="s">
        <v>209</v>
      </c>
      <c r="C121" s="4">
        <v>27767819.48</v>
      </c>
      <c r="D121" s="4">
        <v>0</v>
      </c>
      <c r="E121" s="4">
        <v>0</v>
      </c>
      <c r="F121" s="4">
        <v>27767819.48</v>
      </c>
    </row>
    <row r="122" spans="1:6" x14ac:dyDescent="0.25">
      <c r="A122" s="2" t="s">
        <v>210</v>
      </c>
      <c r="B122" s="2" t="s">
        <v>170</v>
      </c>
      <c r="C122" s="4">
        <v>27767819.48</v>
      </c>
      <c r="D122" s="4">
        <v>0</v>
      </c>
      <c r="E122" s="4">
        <v>0</v>
      </c>
      <c r="F122" s="4">
        <v>27767819.48</v>
      </c>
    </row>
    <row r="123" spans="1:6" x14ac:dyDescent="0.25">
      <c r="A123" s="2" t="s">
        <v>211</v>
      </c>
      <c r="B123" s="2" t="s">
        <v>170</v>
      </c>
      <c r="C123" s="4">
        <v>27767819.48</v>
      </c>
      <c r="D123" s="4">
        <v>0</v>
      </c>
      <c r="E123" s="4">
        <v>0</v>
      </c>
      <c r="F123" s="4">
        <v>27767819.48</v>
      </c>
    </row>
    <row r="124" spans="1:6" x14ac:dyDescent="0.25">
      <c r="A124" s="2" t="s">
        <v>212</v>
      </c>
      <c r="B124" s="2" t="s">
        <v>172</v>
      </c>
      <c r="C124" s="4">
        <v>0</v>
      </c>
      <c r="D124" s="4">
        <v>0</v>
      </c>
      <c r="E124" s="4">
        <v>0</v>
      </c>
      <c r="F124" s="4">
        <v>0</v>
      </c>
    </row>
    <row r="125" spans="1:6" x14ac:dyDescent="0.25">
      <c r="A125" s="2" t="s">
        <v>213</v>
      </c>
      <c r="B125" s="2" t="s">
        <v>172</v>
      </c>
      <c r="C125" s="4">
        <v>0</v>
      </c>
      <c r="D125" s="4">
        <v>0</v>
      </c>
      <c r="E125" s="4">
        <v>0</v>
      </c>
      <c r="F125" s="4">
        <v>0</v>
      </c>
    </row>
    <row r="126" spans="1:6" x14ac:dyDescent="0.25">
      <c r="A126" s="2" t="s">
        <v>214</v>
      </c>
      <c r="B126" s="2" t="s">
        <v>215</v>
      </c>
      <c r="C126" s="4">
        <v>5817010033.3900003</v>
      </c>
      <c r="D126" s="4">
        <v>0</v>
      </c>
      <c r="E126" s="4">
        <v>0</v>
      </c>
      <c r="F126" s="4">
        <v>5817010033.3900003</v>
      </c>
    </row>
    <row r="127" spans="1:6" x14ac:dyDescent="0.25">
      <c r="A127" s="2" t="s">
        <v>216</v>
      </c>
      <c r="B127" s="2" t="s">
        <v>125</v>
      </c>
      <c r="C127" s="4">
        <v>646144213.33000004</v>
      </c>
      <c r="D127" s="4">
        <v>0</v>
      </c>
      <c r="E127" s="4">
        <v>0</v>
      </c>
      <c r="F127" s="4">
        <v>646144213.33000004</v>
      </c>
    </row>
    <row r="128" spans="1:6" x14ac:dyDescent="0.25">
      <c r="A128" s="2" t="s">
        <v>217</v>
      </c>
      <c r="B128" s="2" t="s">
        <v>125</v>
      </c>
      <c r="C128" s="4">
        <v>646144213.33000004</v>
      </c>
      <c r="D128" s="4">
        <v>0</v>
      </c>
      <c r="E128" s="4">
        <v>0</v>
      </c>
      <c r="F128" s="4">
        <v>646144213.33000004</v>
      </c>
    </row>
    <row r="129" spans="1:6" x14ac:dyDescent="0.25">
      <c r="A129" s="2" t="s">
        <v>218</v>
      </c>
      <c r="B129" s="2" t="s">
        <v>127</v>
      </c>
      <c r="C129" s="4">
        <v>5170865820.0600004</v>
      </c>
      <c r="D129" s="4">
        <v>0</v>
      </c>
      <c r="E129" s="4">
        <v>0</v>
      </c>
      <c r="F129" s="4">
        <v>5170865820.0600004</v>
      </c>
    </row>
    <row r="130" spans="1:6" x14ac:dyDescent="0.25">
      <c r="A130" s="2" t="s">
        <v>219</v>
      </c>
      <c r="B130" s="2" t="s">
        <v>127</v>
      </c>
      <c r="C130" s="4">
        <v>5170865820.0600004</v>
      </c>
      <c r="D130" s="4">
        <v>0</v>
      </c>
      <c r="E130" s="4">
        <v>0</v>
      </c>
      <c r="F130" s="4">
        <v>5170865820.0600004</v>
      </c>
    </row>
    <row r="131" spans="1:6" x14ac:dyDescent="0.25">
      <c r="A131" s="2" t="s">
        <v>220</v>
      </c>
      <c r="B131" s="2" t="s">
        <v>221</v>
      </c>
      <c r="C131" s="4">
        <v>34081368.609999999</v>
      </c>
      <c r="D131" s="4">
        <v>0</v>
      </c>
      <c r="E131" s="4">
        <v>0</v>
      </c>
      <c r="F131" s="4">
        <v>34081368.609999999</v>
      </c>
    </row>
    <row r="132" spans="1:6" x14ac:dyDescent="0.25">
      <c r="A132" s="2" t="s">
        <v>222</v>
      </c>
      <c r="B132" s="2" t="s">
        <v>133</v>
      </c>
      <c r="C132" s="4">
        <v>34081368.609999999</v>
      </c>
      <c r="D132" s="4">
        <v>0</v>
      </c>
      <c r="E132" s="4">
        <v>0</v>
      </c>
      <c r="F132" s="4">
        <v>34081368.609999999</v>
      </c>
    </row>
    <row r="133" spans="1:6" x14ac:dyDescent="0.25">
      <c r="A133" s="2" t="s">
        <v>223</v>
      </c>
      <c r="B133" s="2" t="s">
        <v>133</v>
      </c>
      <c r="C133" s="4">
        <v>34081368.609999999</v>
      </c>
      <c r="D133" s="4">
        <v>0</v>
      </c>
      <c r="E133" s="4">
        <v>0</v>
      </c>
      <c r="F133" s="4">
        <v>34081368.609999999</v>
      </c>
    </row>
    <row r="134" spans="1:6" x14ac:dyDescent="0.25">
      <c r="A134" s="2" t="s">
        <v>224</v>
      </c>
      <c r="B134" s="2" t="s">
        <v>225</v>
      </c>
      <c r="C134" s="4">
        <v>0</v>
      </c>
      <c r="D134" s="4">
        <v>0</v>
      </c>
      <c r="E134" s="4">
        <v>0</v>
      </c>
      <c r="F134" s="4">
        <v>0</v>
      </c>
    </row>
    <row r="135" spans="1:6" x14ac:dyDescent="0.25">
      <c r="A135" s="2" t="s">
        <v>226</v>
      </c>
      <c r="B135" s="2" t="s">
        <v>225</v>
      </c>
      <c r="C135" s="4">
        <v>0</v>
      </c>
      <c r="D135" s="4">
        <v>0</v>
      </c>
      <c r="E135" s="4">
        <v>0</v>
      </c>
      <c r="F135" s="4">
        <v>0</v>
      </c>
    </row>
    <row r="136" spans="1:6" x14ac:dyDescent="0.25">
      <c r="A136" s="2" t="s">
        <v>227</v>
      </c>
      <c r="B136" s="2" t="s">
        <v>228</v>
      </c>
      <c r="C136" s="4">
        <v>5192658064.4700003</v>
      </c>
      <c r="D136" s="4">
        <v>0</v>
      </c>
      <c r="E136" s="4">
        <v>0</v>
      </c>
      <c r="F136" s="4">
        <v>5192658064.4700003</v>
      </c>
    </row>
    <row r="137" spans="1:6" x14ac:dyDescent="0.25">
      <c r="A137" s="2" t="s">
        <v>229</v>
      </c>
      <c r="B137" s="2" t="s">
        <v>137</v>
      </c>
      <c r="C137" s="4">
        <v>3565265018.8600001</v>
      </c>
      <c r="D137" s="4">
        <v>0</v>
      </c>
      <c r="E137" s="4">
        <v>0</v>
      </c>
      <c r="F137" s="4">
        <v>3565265018.8600001</v>
      </c>
    </row>
    <row r="138" spans="1:6" x14ac:dyDescent="0.25">
      <c r="A138" s="2" t="s">
        <v>230</v>
      </c>
      <c r="B138" s="2" t="s">
        <v>137</v>
      </c>
      <c r="C138" s="4">
        <v>3565265018.8600001</v>
      </c>
      <c r="D138" s="4">
        <v>0</v>
      </c>
      <c r="E138" s="4">
        <v>0</v>
      </c>
      <c r="F138" s="4">
        <v>3565265018.8600001</v>
      </c>
    </row>
    <row r="139" spans="1:6" x14ac:dyDescent="0.25">
      <c r="A139" s="2" t="s">
        <v>231</v>
      </c>
      <c r="B139" s="2" t="s">
        <v>139</v>
      </c>
      <c r="C139" s="4">
        <v>1613615766.6700001</v>
      </c>
      <c r="D139" s="4">
        <v>0</v>
      </c>
      <c r="E139" s="4">
        <v>0</v>
      </c>
      <c r="F139" s="4">
        <v>1613615766.6700001</v>
      </c>
    </row>
    <row r="140" spans="1:6" x14ac:dyDescent="0.25">
      <c r="A140" s="2" t="s">
        <v>232</v>
      </c>
      <c r="B140" s="2" t="s">
        <v>139</v>
      </c>
      <c r="C140" s="4">
        <v>1613615766.6700001</v>
      </c>
      <c r="D140" s="4">
        <v>0</v>
      </c>
      <c r="E140" s="4">
        <v>0</v>
      </c>
      <c r="F140" s="4">
        <v>1613615766.6700001</v>
      </c>
    </row>
    <row r="141" spans="1:6" ht="30" x14ac:dyDescent="0.25">
      <c r="A141" s="2" t="s">
        <v>233</v>
      </c>
      <c r="B141" s="2" t="s">
        <v>186</v>
      </c>
      <c r="C141" s="4">
        <v>13777278.939999999</v>
      </c>
      <c r="D141" s="4">
        <v>0</v>
      </c>
      <c r="E141" s="4">
        <v>0</v>
      </c>
      <c r="F141" s="4">
        <v>13777278.939999999</v>
      </c>
    </row>
    <row r="142" spans="1:6" ht="30" x14ac:dyDescent="0.25">
      <c r="A142" s="2" t="s">
        <v>234</v>
      </c>
      <c r="B142" s="2" t="s">
        <v>186</v>
      </c>
      <c r="C142" s="4">
        <v>13777278.939999999</v>
      </c>
      <c r="D142" s="4">
        <v>0</v>
      </c>
      <c r="E142" s="4">
        <v>0</v>
      </c>
      <c r="F142" s="4">
        <v>13777278.939999999</v>
      </c>
    </row>
    <row r="143" spans="1:6" x14ac:dyDescent="0.25">
      <c r="A143" s="2" t="s">
        <v>235</v>
      </c>
      <c r="B143" s="2" t="s">
        <v>236</v>
      </c>
      <c r="C143" s="4">
        <v>12408358684.280001</v>
      </c>
      <c r="D143" s="4">
        <v>0</v>
      </c>
      <c r="E143" s="4">
        <v>0</v>
      </c>
      <c r="F143" s="4">
        <v>12408358684.280001</v>
      </c>
    </row>
    <row r="144" spans="1:6" x14ac:dyDescent="0.25">
      <c r="A144" s="2" t="s">
        <v>237</v>
      </c>
      <c r="B144" s="2" t="s">
        <v>145</v>
      </c>
      <c r="C144" s="4">
        <v>3662096219.8299999</v>
      </c>
      <c r="D144" s="4">
        <v>0</v>
      </c>
      <c r="E144" s="4">
        <v>0</v>
      </c>
      <c r="F144" s="4">
        <v>3662096219.8299999</v>
      </c>
    </row>
    <row r="145" spans="1:6" x14ac:dyDescent="0.25">
      <c r="A145" s="2" t="s">
        <v>238</v>
      </c>
      <c r="B145" s="2" t="s">
        <v>145</v>
      </c>
      <c r="C145" s="4">
        <v>3662096219.8299999</v>
      </c>
      <c r="D145" s="4">
        <v>0</v>
      </c>
      <c r="E145" s="4">
        <v>0</v>
      </c>
      <c r="F145" s="4">
        <v>3662096219.8299999</v>
      </c>
    </row>
    <row r="146" spans="1:6" x14ac:dyDescent="0.25">
      <c r="A146" s="2" t="s">
        <v>239</v>
      </c>
      <c r="B146" s="2" t="s">
        <v>147</v>
      </c>
      <c r="C146" s="4">
        <v>8588094408.7600002</v>
      </c>
      <c r="D146" s="4">
        <v>0</v>
      </c>
      <c r="E146" s="4">
        <v>0</v>
      </c>
      <c r="F146" s="4">
        <v>8588094408.7600002</v>
      </c>
    </row>
    <row r="147" spans="1:6" x14ac:dyDescent="0.25">
      <c r="A147" s="2" t="s">
        <v>240</v>
      </c>
      <c r="B147" s="2" t="s">
        <v>147</v>
      </c>
      <c r="C147" s="4">
        <v>8588094408.7600002</v>
      </c>
      <c r="D147" s="4">
        <v>0</v>
      </c>
      <c r="E147" s="4">
        <v>0</v>
      </c>
      <c r="F147" s="4">
        <v>8588094408.7600002</v>
      </c>
    </row>
    <row r="148" spans="1:6" x14ac:dyDescent="0.25">
      <c r="A148" s="2" t="s">
        <v>241</v>
      </c>
      <c r="B148" s="2" t="s">
        <v>149</v>
      </c>
      <c r="C148" s="4">
        <v>158168055.69</v>
      </c>
      <c r="D148" s="4">
        <v>0</v>
      </c>
      <c r="E148" s="4">
        <v>0</v>
      </c>
      <c r="F148" s="4">
        <v>158168055.69</v>
      </c>
    </row>
    <row r="149" spans="1:6" x14ac:dyDescent="0.25">
      <c r="A149" s="2" t="s">
        <v>242</v>
      </c>
      <c r="B149" s="2" t="s">
        <v>149</v>
      </c>
      <c r="C149" s="4">
        <v>158168055.69</v>
      </c>
      <c r="D149" s="4">
        <v>0</v>
      </c>
      <c r="E149" s="4">
        <v>0</v>
      </c>
      <c r="F149" s="4">
        <v>158168055.69</v>
      </c>
    </row>
    <row r="150" spans="1:6" ht="30" x14ac:dyDescent="0.25">
      <c r="A150" s="2" t="s">
        <v>243</v>
      </c>
      <c r="B150" s="2" t="s">
        <v>151</v>
      </c>
      <c r="C150" s="4">
        <v>0</v>
      </c>
      <c r="D150" s="4">
        <v>0</v>
      </c>
      <c r="E150" s="4">
        <v>0</v>
      </c>
      <c r="F150" s="4">
        <v>0</v>
      </c>
    </row>
    <row r="151" spans="1:6" ht="30" x14ac:dyDescent="0.25">
      <c r="A151" s="2" t="s">
        <v>244</v>
      </c>
      <c r="B151" s="2" t="s">
        <v>151</v>
      </c>
      <c r="C151" s="4">
        <v>0</v>
      </c>
      <c r="D151" s="4">
        <v>0</v>
      </c>
      <c r="E151" s="4">
        <v>0</v>
      </c>
      <c r="F151" s="4">
        <v>0</v>
      </c>
    </row>
    <row r="152" spans="1:6" ht="30" x14ac:dyDescent="0.25">
      <c r="A152" s="2" t="s">
        <v>245</v>
      </c>
      <c r="B152" s="2" t="s">
        <v>246</v>
      </c>
      <c r="C152" s="4">
        <v>1687372012.51</v>
      </c>
      <c r="D152" s="4">
        <v>0</v>
      </c>
      <c r="E152" s="4">
        <v>0</v>
      </c>
      <c r="F152" s="4">
        <v>1687372012.51</v>
      </c>
    </row>
    <row r="153" spans="1:6" x14ac:dyDescent="0.25">
      <c r="A153" s="2" t="s">
        <v>247</v>
      </c>
      <c r="B153" s="2" t="s">
        <v>193</v>
      </c>
      <c r="C153" s="4">
        <v>0</v>
      </c>
      <c r="D153" s="4">
        <v>0</v>
      </c>
      <c r="E153" s="4">
        <v>0</v>
      </c>
      <c r="F153" s="4">
        <v>0</v>
      </c>
    </row>
    <row r="154" spans="1:6" x14ac:dyDescent="0.25">
      <c r="A154" s="2" t="s">
        <v>248</v>
      </c>
      <c r="B154" s="2" t="s">
        <v>193</v>
      </c>
      <c r="C154" s="4">
        <v>0</v>
      </c>
      <c r="D154" s="4">
        <v>0</v>
      </c>
      <c r="E154" s="4">
        <v>0</v>
      </c>
      <c r="F154" s="4">
        <v>0</v>
      </c>
    </row>
    <row r="155" spans="1:6" x14ac:dyDescent="0.25">
      <c r="A155" s="2" t="s">
        <v>249</v>
      </c>
      <c r="B155" s="2" t="s">
        <v>157</v>
      </c>
      <c r="C155" s="4">
        <v>1508541153.1099999</v>
      </c>
      <c r="D155" s="4">
        <v>0</v>
      </c>
      <c r="E155" s="4">
        <v>0</v>
      </c>
      <c r="F155" s="4">
        <v>1508541153.1099999</v>
      </c>
    </row>
    <row r="156" spans="1:6" x14ac:dyDescent="0.25">
      <c r="A156" s="2" t="s">
        <v>250</v>
      </c>
      <c r="B156" s="2" t="s">
        <v>157</v>
      </c>
      <c r="C156" s="4">
        <v>1508541153.1099999</v>
      </c>
      <c r="D156" s="4">
        <v>0</v>
      </c>
      <c r="E156" s="4">
        <v>0</v>
      </c>
      <c r="F156" s="4">
        <v>1508541153.1099999</v>
      </c>
    </row>
    <row r="157" spans="1:6" x14ac:dyDescent="0.25">
      <c r="A157" s="2" t="s">
        <v>251</v>
      </c>
      <c r="B157" s="2" t="s">
        <v>252</v>
      </c>
      <c r="C157" s="4">
        <v>178830859.40000001</v>
      </c>
      <c r="D157" s="4">
        <v>0</v>
      </c>
      <c r="E157" s="4">
        <v>0</v>
      </c>
      <c r="F157" s="4">
        <v>178830859.40000001</v>
      </c>
    </row>
    <row r="158" spans="1:6" x14ac:dyDescent="0.25">
      <c r="A158" s="2" t="s">
        <v>253</v>
      </c>
      <c r="B158" s="2" t="s">
        <v>252</v>
      </c>
      <c r="C158" s="4">
        <v>178830859.40000001</v>
      </c>
      <c r="D158" s="4">
        <v>0</v>
      </c>
      <c r="E158" s="4">
        <v>0</v>
      </c>
      <c r="F158" s="4">
        <v>178830859.40000001</v>
      </c>
    </row>
    <row r="159" spans="1:6" ht="30" x14ac:dyDescent="0.25">
      <c r="A159" s="2" t="s">
        <v>254</v>
      </c>
      <c r="B159" s="2" t="s">
        <v>255</v>
      </c>
      <c r="C159" s="4">
        <v>15535583.35</v>
      </c>
      <c r="D159" s="4">
        <v>0</v>
      </c>
      <c r="E159" s="4">
        <v>0</v>
      </c>
      <c r="F159" s="4">
        <v>15535583.35</v>
      </c>
    </row>
    <row r="160" spans="1:6" x14ac:dyDescent="0.25">
      <c r="A160" s="2" t="s">
        <v>256</v>
      </c>
      <c r="B160" s="2" t="s">
        <v>198</v>
      </c>
      <c r="C160" s="4">
        <v>9261958.1199999992</v>
      </c>
      <c r="D160" s="4">
        <v>0</v>
      </c>
      <c r="E160" s="4">
        <v>0</v>
      </c>
      <c r="F160" s="4">
        <v>9261958.1199999992</v>
      </c>
    </row>
    <row r="161" spans="1:6" x14ac:dyDescent="0.25">
      <c r="A161" s="2" t="s">
        <v>257</v>
      </c>
      <c r="B161" s="2" t="s">
        <v>198</v>
      </c>
      <c r="C161" s="4">
        <v>9261958.1199999992</v>
      </c>
      <c r="D161" s="4">
        <v>0</v>
      </c>
      <c r="E161" s="4">
        <v>0</v>
      </c>
      <c r="F161" s="4">
        <v>9261958.1199999992</v>
      </c>
    </row>
    <row r="162" spans="1:6" ht="30" x14ac:dyDescent="0.25">
      <c r="A162" s="2" t="s">
        <v>258</v>
      </c>
      <c r="B162" s="2" t="s">
        <v>259</v>
      </c>
      <c r="C162" s="4">
        <v>6273625.2300000004</v>
      </c>
      <c r="D162" s="4">
        <v>0</v>
      </c>
      <c r="E162" s="4">
        <v>0</v>
      </c>
      <c r="F162" s="4">
        <v>6273625.2300000004</v>
      </c>
    </row>
    <row r="163" spans="1:6" ht="30" x14ac:dyDescent="0.25">
      <c r="A163" s="2" t="s">
        <v>260</v>
      </c>
      <c r="B163" s="2" t="s">
        <v>259</v>
      </c>
      <c r="C163" s="4">
        <v>6273625.2300000004</v>
      </c>
      <c r="D163" s="4">
        <v>0</v>
      </c>
      <c r="E163" s="4">
        <v>0</v>
      </c>
      <c r="F163" s="4">
        <v>6273625.2300000004</v>
      </c>
    </row>
    <row r="164" spans="1:6" ht="30" x14ac:dyDescent="0.25">
      <c r="A164" s="2" t="s">
        <v>261</v>
      </c>
      <c r="B164" s="2" t="s">
        <v>262</v>
      </c>
      <c r="C164" s="4">
        <v>0</v>
      </c>
      <c r="D164" s="4">
        <v>0</v>
      </c>
      <c r="E164" s="4">
        <v>0</v>
      </c>
      <c r="F164" s="4">
        <v>0</v>
      </c>
    </row>
    <row r="165" spans="1:6" ht="30" x14ac:dyDescent="0.25">
      <c r="A165" s="2" t="s">
        <v>263</v>
      </c>
      <c r="B165" s="2" t="s">
        <v>262</v>
      </c>
      <c r="C165" s="4">
        <v>0</v>
      </c>
      <c r="D165" s="4">
        <v>0</v>
      </c>
      <c r="E165" s="4">
        <v>0</v>
      </c>
      <c r="F165" s="4">
        <v>0</v>
      </c>
    </row>
    <row r="166" spans="1:6" x14ac:dyDescent="0.25">
      <c r="A166" s="2" t="s">
        <v>264</v>
      </c>
      <c r="B166" s="2" t="s">
        <v>265</v>
      </c>
      <c r="C166" s="4">
        <v>76981559.640000001</v>
      </c>
      <c r="D166" s="4">
        <v>0</v>
      </c>
      <c r="E166" s="4">
        <v>0</v>
      </c>
      <c r="F166" s="4">
        <v>76981559.640000001</v>
      </c>
    </row>
    <row r="167" spans="1:6" x14ac:dyDescent="0.25">
      <c r="A167" s="2" t="s">
        <v>266</v>
      </c>
      <c r="B167" s="2" t="s">
        <v>267</v>
      </c>
      <c r="C167" s="4">
        <v>76981559.640000001</v>
      </c>
      <c r="D167" s="4">
        <v>0</v>
      </c>
      <c r="E167" s="4">
        <v>0</v>
      </c>
      <c r="F167" s="4">
        <v>76981559.640000001</v>
      </c>
    </row>
    <row r="168" spans="1:6" x14ac:dyDescent="0.25">
      <c r="A168" s="2" t="s">
        <v>268</v>
      </c>
      <c r="B168" s="2" t="s">
        <v>267</v>
      </c>
      <c r="C168" s="4">
        <v>76981559.640000001</v>
      </c>
      <c r="D168" s="4">
        <v>0</v>
      </c>
      <c r="E168" s="4">
        <v>0</v>
      </c>
      <c r="F168" s="4">
        <v>76981559.640000001</v>
      </c>
    </row>
    <row r="169" spans="1:6" ht="30" x14ac:dyDescent="0.25">
      <c r="A169" s="2" t="s">
        <v>269</v>
      </c>
      <c r="B169" s="2" t="s">
        <v>270</v>
      </c>
      <c r="C169" s="4">
        <v>-11977683812.450001</v>
      </c>
      <c r="D169" s="4">
        <v>0</v>
      </c>
      <c r="E169" s="4">
        <v>0</v>
      </c>
      <c r="F169" s="4">
        <v>-11977683812.450001</v>
      </c>
    </row>
    <row r="170" spans="1:6" x14ac:dyDescent="0.25">
      <c r="A170" s="2" t="s">
        <v>271</v>
      </c>
      <c r="B170" s="2" t="s">
        <v>272</v>
      </c>
      <c r="C170" s="4">
        <v>-6596561484.5500002</v>
      </c>
      <c r="D170" s="4">
        <v>0</v>
      </c>
      <c r="E170" s="4">
        <v>0</v>
      </c>
      <c r="F170" s="4">
        <v>-6596561484.5500002</v>
      </c>
    </row>
    <row r="171" spans="1:6" x14ac:dyDescent="0.25">
      <c r="A171" s="2" t="s">
        <v>273</v>
      </c>
      <c r="B171" s="2" t="s">
        <v>202</v>
      </c>
      <c r="C171" s="4">
        <v>-6596561484.5500002</v>
      </c>
      <c r="D171" s="4">
        <v>0</v>
      </c>
      <c r="E171" s="4">
        <v>0</v>
      </c>
      <c r="F171" s="4">
        <v>-6596561484.5500002</v>
      </c>
    </row>
    <row r="172" spans="1:6" x14ac:dyDescent="0.25">
      <c r="A172" s="2" t="s">
        <v>274</v>
      </c>
      <c r="B172" s="2" t="s">
        <v>164</v>
      </c>
      <c r="C172" s="4">
        <v>-308607848.88999999</v>
      </c>
      <c r="D172" s="4">
        <v>0</v>
      </c>
      <c r="E172" s="4">
        <v>0</v>
      </c>
      <c r="F172" s="4">
        <v>-308607848.88999999</v>
      </c>
    </row>
    <row r="173" spans="1:6" x14ac:dyDescent="0.25">
      <c r="A173" s="2" t="s">
        <v>275</v>
      </c>
      <c r="B173" s="2" t="s">
        <v>166</v>
      </c>
      <c r="C173" s="4">
        <v>-308607848.88999999</v>
      </c>
      <c r="D173" s="4">
        <v>0</v>
      </c>
      <c r="E173" s="4">
        <v>0</v>
      </c>
      <c r="F173" s="4">
        <v>-308607848.88999999</v>
      </c>
    </row>
    <row r="174" spans="1:6" x14ac:dyDescent="0.25">
      <c r="A174" s="2" t="s">
        <v>276</v>
      </c>
      <c r="B174" s="2" t="s">
        <v>168</v>
      </c>
      <c r="C174" s="4">
        <v>-6941954.8899999997</v>
      </c>
      <c r="D174" s="4">
        <v>0</v>
      </c>
      <c r="E174" s="4">
        <v>0</v>
      </c>
      <c r="F174" s="4">
        <v>-6941954.8899999997</v>
      </c>
    </row>
    <row r="175" spans="1:6" x14ac:dyDescent="0.25">
      <c r="A175" s="2" t="s">
        <v>277</v>
      </c>
      <c r="B175" s="2" t="s">
        <v>170</v>
      </c>
      <c r="C175" s="4">
        <v>-6941954.8899999997</v>
      </c>
      <c r="D175" s="4">
        <v>0</v>
      </c>
      <c r="E175" s="4">
        <v>0</v>
      </c>
      <c r="F175" s="4">
        <v>-6941954.8899999997</v>
      </c>
    </row>
    <row r="176" spans="1:6" x14ac:dyDescent="0.25">
      <c r="A176" s="2" t="s">
        <v>278</v>
      </c>
      <c r="B176" s="2" t="s">
        <v>172</v>
      </c>
      <c r="C176" s="4">
        <v>0</v>
      </c>
      <c r="D176" s="4">
        <v>0</v>
      </c>
      <c r="E176" s="4">
        <v>0</v>
      </c>
      <c r="F176" s="4">
        <v>0</v>
      </c>
    </row>
    <row r="177" spans="1:6" x14ac:dyDescent="0.25">
      <c r="A177" s="2" t="s">
        <v>279</v>
      </c>
      <c r="B177" s="2" t="s">
        <v>121</v>
      </c>
      <c r="C177" s="4">
        <v>-1212675797.98</v>
      </c>
      <c r="D177" s="4">
        <v>0</v>
      </c>
      <c r="E177" s="4">
        <v>0</v>
      </c>
      <c r="F177" s="4">
        <v>-1212675797.98</v>
      </c>
    </row>
    <row r="178" spans="1:6" x14ac:dyDescent="0.25">
      <c r="A178" s="2" t="s">
        <v>280</v>
      </c>
      <c r="B178" s="2" t="s">
        <v>125</v>
      </c>
      <c r="C178" s="4">
        <v>-108293158.79000001</v>
      </c>
      <c r="D178" s="4">
        <v>0</v>
      </c>
      <c r="E178" s="4">
        <v>0</v>
      </c>
      <c r="F178" s="4">
        <v>-108293158.79000001</v>
      </c>
    </row>
    <row r="179" spans="1:6" x14ac:dyDescent="0.25">
      <c r="A179" s="2" t="s">
        <v>281</v>
      </c>
      <c r="B179" s="2" t="s">
        <v>127</v>
      </c>
      <c r="C179" s="4">
        <v>-1104382639.1900001</v>
      </c>
      <c r="D179" s="4">
        <v>0</v>
      </c>
      <c r="E179" s="4">
        <v>0</v>
      </c>
      <c r="F179" s="4">
        <v>-1104382639.1900001</v>
      </c>
    </row>
    <row r="180" spans="1:6" x14ac:dyDescent="0.25">
      <c r="A180" s="2" t="s">
        <v>282</v>
      </c>
      <c r="B180" s="2" t="s">
        <v>177</v>
      </c>
      <c r="C180" s="4">
        <v>0</v>
      </c>
      <c r="D180" s="4">
        <v>0</v>
      </c>
      <c r="E180" s="4">
        <v>0</v>
      </c>
      <c r="F180" s="4">
        <v>0</v>
      </c>
    </row>
    <row r="181" spans="1:6" x14ac:dyDescent="0.25">
      <c r="A181" s="2" t="s">
        <v>283</v>
      </c>
      <c r="B181" s="2" t="s">
        <v>131</v>
      </c>
      <c r="C181" s="4">
        <v>-4253567.01</v>
      </c>
      <c r="D181" s="4">
        <v>0</v>
      </c>
      <c r="E181" s="4">
        <v>0</v>
      </c>
      <c r="F181" s="4">
        <v>-4253567.01</v>
      </c>
    </row>
    <row r="182" spans="1:6" x14ac:dyDescent="0.25">
      <c r="A182" s="2" t="s">
        <v>284</v>
      </c>
      <c r="B182" s="2" t="s">
        <v>285</v>
      </c>
      <c r="C182" s="4">
        <v>0</v>
      </c>
      <c r="D182" s="4">
        <v>0</v>
      </c>
      <c r="E182" s="4">
        <v>0</v>
      </c>
      <c r="F182" s="4">
        <v>0</v>
      </c>
    </row>
    <row r="183" spans="1:6" x14ac:dyDescent="0.25">
      <c r="A183" s="2" t="s">
        <v>286</v>
      </c>
      <c r="B183" s="2" t="s">
        <v>133</v>
      </c>
      <c r="C183" s="4">
        <v>-4253567.01</v>
      </c>
      <c r="D183" s="4">
        <v>0</v>
      </c>
      <c r="E183" s="4">
        <v>0</v>
      </c>
      <c r="F183" s="4">
        <v>-4253567.01</v>
      </c>
    </row>
    <row r="184" spans="1:6" ht="30" x14ac:dyDescent="0.25">
      <c r="A184" s="2" t="s">
        <v>287</v>
      </c>
      <c r="B184" s="2" t="s">
        <v>288</v>
      </c>
      <c r="C184" s="4">
        <v>0</v>
      </c>
      <c r="D184" s="4">
        <v>0</v>
      </c>
      <c r="E184" s="4">
        <v>0</v>
      </c>
      <c r="F184" s="4">
        <v>0</v>
      </c>
    </row>
    <row r="185" spans="1:6" x14ac:dyDescent="0.25">
      <c r="A185" s="2" t="s">
        <v>289</v>
      </c>
      <c r="B185" s="2" t="s">
        <v>225</v>
      </c>
      <c r="C185" s="4">
        <v>0</v>
      </c>
      <c r="D185" s="4">
        <v>0</v>
      </c>
      <c r="E185" s="4">
        <v>0</v>
      </c>
      <c r="F185" s="4">
        <v>0</v>
      </c>
    </row>
    <row r="186" spans="1:6" x14ac:dyDescent="0.25">
      <c r="A186" s="2" t="s">
        <v>290</v>
      </c>
      <c r="B186" s="2" t="s">
        <v>135</v>
      </c>
      <c r="C186" s="4">
        <v>-805245189.59000003</v>
      </c>
      <c r="D186" s="4">
        <v>0</v>
      </c>
      <c r="E186" s="4">
        <v>0</v>
      </c>
      <c r="F186" s="4">
        <v>-805245189.59000003</v>
      </c>
    </row>
    <row r="187" spans="1:6" x14ac:dyDescent="0.25">
      <c r="A187" s="2" t="s">
        <v>291</v>
      </c>
      <c r="B187" s="2" t="s">
        <v>137</v>
      </c>
      <c r="C187" s="4">
        <v>-564942259.19000006</v>
      </c>
      <c r="D187" s="4">
        <v>0</v>
      </c>
      <c r="E187" s="4">
        <v>0</v>
      </c>
      <c r="F187" s="4">
        <v>-564942259.19000006</v>
      </c>
    </row>
    <row r="188" spans="1:6" x14ac:dyDescent="0.25">
      <c r="A188" s="2" t="s">
        <v>292</v>
      </c>
      <c r="B188" s="2" t="s">
        <v>139</v>
      </c>
      <c r="C188" s="4">
        <v>-238006717.25</v>
      </c>
      <c r="D188" s="4">
        <v>0</v>
      </c>
      <c r="E188" s="4">
        <v>0</v>
      </c>
      <c r="F188" s="4">
        <v>-238006717.25</v>
      </c>
    </row>
    <row r="189" spans="1:6" ht="30" x14ac:dyDescent="0.25">
      <c r="A189" s="2" t="s">
        <v>293</v>
      </c>
      <c r="B189" s="2" t="s">
        <v>186</v>
      </c>
      <c r="C189" s="4">
        <v>-2296213.15</v>
      </c>
      <c r="D189" s="4">
        <v>0</v>
      </c>
      <c r="E189" s="4">
        <v>0</v>
      </c>
      <c r="F189" s="4">
        <v>-2296213.15</v>
      </c>
    </row>
    <row r="190" spans="1:6" x14ac:dyDescent="0.25">
      <c r="A190" s="2" t="s">
        <v>294</v>
      </c>
      <c r="B190" s="2" t="s">
        <v>143</v>
      </c>
      <c r="C190" s="4">
        <v>-1806770786.9200001</v>
      </c>
      <c r="D190" s="4">
        <v>0</v>
      </c>
      <c r="E190" s="4">
        <v>0</v>
      </c>
      <c r="F190" s="4">
        <v>-1806770786.9200001</v>
      </c>
    </row>
    <row r="191" spans="1:6" x14ac:dyDescent="0.25">
      <c r="A191" s="2" t="s">
        <v>295</v>
      </c>
      <c r="B191" s="2" t="s">
        <v>145</v>
      </c>
      <c r="C191" s="4">
        <v>-886727459.26999998</v>
      </c>
      <c r="D191" s="4">
        <v>0</v>
      </c>
      <c r="E191" s="4">
        <v>0</v>
      </c>
      <c r="F191" s="4">
        <v>-886727459.26999998</v>
      </c>
    </row>
    <row r="192" spans="1:6" x14ac:dyDescent="0.25">
      <c r="A192" s="2" t="s">
        <v>296</v>
      </c>
      <c r="B192" s="2" t="s">
        <v>147</v>
      </c>
      <c r="C192" s="4">
        <v>-880501313.70000005</v>
      </c>
      <c r="D192" s="4">
        <v>0</v>
      </c>
      <c r="E192" s="4">
        <v>0</v>
      </c>
      <c r="F192" s="4">
        <v>-880501313.70000005</v>
      </c>
    </row>
    <row r="193" spans="1:6" x14ac:dyDescent="0.25">
      <c r="A193" s="2" t="s">
        <v>297</v>
      </c>
      <c r="B193" s="2" t="s">
        <v>149</v>
      </c>
      <c r="C193" s="4">
        <v>-39542013.950000003</v>
      </c>
      <c r="D193" s="4">
        <v>0</v>
      </c>
      <c r="E193" s="4">
        <v>0</v>
      </c>
      <c r="F193" s="4">
        <v>-39542013.950000003</v>
      </c>
    </row>
    <row r="194" spans="1:6" ht="30" x14ac:dyDescent="0.25">
      <c r="A194" s="2" t="s">
        <v>298</v>
      </c>
      <c r="B194" s="2" t="s">
        <v>151</v>
      </c>
      <c r="C194" s="4">
        <v>0</v>
      </c>
      <c r="D194" s="4">
        <v>0</v>
      </c>
      <c r="E194" s="4">
        <v>0</v>
      </c>
      <c r="F194" s="4">
        <v>0</v>
      </c>
    </row>
    <row r="195" spans="1:6" x14ac:dyDescent="0.25">
      <c r="A195" s="2" t="s">
        <v>299</v>
      </c>
      <c r="B195" s="2" t="s">
        <v>155</v>
      </c>
      <c r="C195" s="4">
        <v>-276519664.31</v>
      </c>
      <c r="D195" s="4">
        <v>0</v>
      </c>
      <c r="E195" s="4">
        <v>0</v>
      </c>
      <c r="F195" s="4">
        <v>-276519664.31</v>
      </c>
    </row>
    <row r="196" spans="1:6" x14ac:dyDescent="0.25">
      <c r="A196" s="2" t="s">
        <v>300</v>
      </c>
      <c r="B196" s="2" t="s">
        <v>157</v>
      </c>
      <c r="C196" s="4">
        <v>-251423525.52000001</v>
      </c>
      <c r="D196" s="4">
        <v>0</v>
      </c>
      <c r="E196" s="4">
        <v>0</v>
      </c>
      <c r="F196" s="4">
        <v>-251423525.52000001</v>
      </c>
    </row>
    <row r="197" spans="1:6" x14ac:dyDescent="0.25">
      <c r="A197" s="2" t="s">
        <v>301</v>
      </c>
      <c r="B197" s="2" t="s">
        <v>252</v>
      </c>
      <c r="C197" s="4">
        <v>-25096138.789999999</v>
      </c>
      <c r="D197" s="4">
        <v>0</v>
      </c>
      <c r="E197" s="4">
        <v>0</v>
      </c>
      <c r="F197" s="4">
        <v>-25096138.789999999</v>
      </c>
    </row>
    <row r="198" spans="1:6" ht="30" x14ac:dyDescent="0.25">
      <c r="A198" s="2" t="s">
        <v>302</v>
      </c>
      <c r="B198" s="2" t="s">
        <v>303</v>
      </c>
      <c r="C198" s="4">
        <v>0</v>
      </c>
      <c r="D198" s="4">
        <v>0</v>
      </c>
      <c r="E198" s="4">
        <v>0</v>
      </c>
      <c r="F198" s="4">
        <v>0</v>
      </c>
    </row>
    <row r="199" spans="1:6" x14ac:dyDescent="0.25">
      <c r="A199" s="2" t="s">
        <v>304</v>
      </c>
      <c r="B199" s="2" t="s">
        <v>196</v>
      </c>
      <c r="C199" s="4">
        <v>-3883895.84</v>
      </c>
      <c r="D199" s="4">
        <v>0</v>
      </c>
      <c r="E199" s="4">
        <v>0</v>
      </c>
      <c r="F199" s="4">
        <v>-3883895.84</v>
      </c>
    </row>
    <row r="200" spans="1:6" x14ac:dyDescent="0.25">
      <c r="A200" s="2" t="s">
        <v>305</v>
      </c>
      <c r="B200" s="2" t="s">
        <v>198</v>
      </c>
      <c r="C200" s="4">
        <v>-2315489.5299999998</v>
      </c>
      <c r="D200" s="4">
        <v>0</v>
      </c>
      <c r="E200" s="4">
        <v>0</v>
      </c>
      <c r="F200" s="4">
        <v>-2315489.5299999998</v>
      </c>
    </row>
    <row r="201" spans="1:6" ht="30" x14ac:dyDescent="0.25">
      <c r="A201" s="2" t="s">
        <v>306</v>
      </c>
      <c r="B201" s="2" t="s">
        <v>259</v>
      </c>
      <c r="C201" s="4">
        <v>-1568406.31</v>
      </c>
      <c r="D201" s="4">
        <v>0</v>
      </c>
      <c r="E201" s="4">
        <v>0</v>
      </c>
      <c r="F201" s="4">
        <v>-1568406.31</v>
      </c>
    </row>
    <row r="202" spans="1:6" ht="30" x14ac:dyDescent="0.25">
      <c r="A202" s="2" t="s">
        <v>307</v>
      </c>
      <c r="B202" s="2" t="s">
        <v>262</v>
      </c>
      <c r="C202" s="4">
        <v>0</v>
      </c>
      <c r="D202" s="4">
        <v>0</v>
      </c>
      <c r="E202" s="4">
        <v>0</v>
      </c>
      <c r="F202" s="4">
        <v>0</v>
      </c>
    </row>
    <row r="203" spans="1:6" x14ac:dyDescent="0.25">
      <c r="A203" s="2" t="s">
        <v>308</v>
      </c>
      <c r="B203" s="2" t="s">
        <v>309</v>
      </c>
      <c r="C203" s="4">
        <v>0</v>
      </c>
      <c r="D203" s="4">
        <v>0</v>
      </c>
      <c r="E203" s="4">
        <v>0</v>
      </c>
      <c r="F203" s="4">
        <v>0</v>
      </c>
    </row>
    <row r="204" spans="1:6" x14ac:dyDescent="0.25">
      <c r="A204" s="2" t="s">
        <v>310</v>
      </c>
      <c r="B204" s="2" t="s">
        <v>267</v>
      </c>
      <c r="C204" s="4">
        <v>0</v>
      </c>
      <c r="D204" s="4">
        <v>0</v>
      </c>
      <c r="E204" s="4">
        <v>0</v>
      </c>
      <c r="F204" s="4">
        <v>0</v>
      </c>
    </row>
    <row r="205" spans="1:6" x14ac:dyDescent="0.25">
      <c r="A205" s="2" t="s">
        <v>311</v>
      </c>
      <c r="B205" s="2" t="s">
        <v>312</v>
      </c>
      <c r="C205" s="4">
        <v>-6224968.46</v>
      </c>
      <c r="D205" s="4">
        <v>0</v>
      </c>
      <c r="E205" s="4">
        <v>0</v>
      </c>
      <c r="F205" s="4">
        <v>-6224968.46</v>
      </c>
    </row>
    <row r="206" spans="1:6" x14ac:dyDescent="0.25">
      <c r="A206" s="2" t="s">
        <v>313</v>
      </c>
      <c r="B206" s="2" t="s">
        <v>314</v>
      </c>
      <c r="C206" s="4">
        <v>0</v>
      </c>
      <c r="D206" s="4">
        <v>0</v>
      </c>
      <c r="E206" s="4">
        <v>0</v>
      </c>
      <c r="F206" s="4">
        <v>0</v>
      </c>
    </row>
    <row r="207" spans="1:6" ht="30" x14ac:dyDescent="0.25">
      <c r="A207" s="2" t="s">
        <v>315</v>
      </c>
      <c r="B207" s="2" t="s">
        <v>316</v>
      </c>
      <c r="C207" s="4">
        <v>-6224968.46</v>
      </c>
      <c r="D207" s="4">
        <v>0</v>
      </c>
      <c r="E207" s="4">
        <v>0</v>
      </c>
      <c r="F207" s="4">
        <v>-6224968.46</v>
      </c>
    </row>
    <row r="208" spans="1:6" ht="30" x14ac:dyDescent="0.25">
      <c r="A208" s="2" t="s">
        <v>317</v>
      </c>
      <c r="B208" s="2" t="s">
        <v>318</v>
      </c>
      <c r="C208" s="4">
        <v>0</v>
      </c>
      <c r="D208" s="4">
        <v>0</v>
      </c>
      <c r="E208" s="4">
        <v>0</v>
      </c>
      <c r="F208" s="4">
        <v>0</v>
      </c>
    </row>
    <row r="209" spans="1:6" ht="30" x14ac:dyDescent="0.25">
      <c r="A209" s="2" t="s">
        <v>319</v>
      </c>
      <c r="B209" s="2" t="s">
        <v>320</v>
      </c>
      <c r="C209" s="4">
        <v>0</v>
      </c>
      <c r="D209" s="4">
        <v>0</v>
      </c>
      <c r="E209" s="4">
        <v>0</v>
      </c>
      <c r="F209" s="4">
        <v>0</v>
      </c>
    </row>
    <row r="210" spans="1:6" ht="30" x14ac:dyDescent="0.25">
      <c r="A210" s="2" t="s">
        <v>321</v>
      </c>
      <c r="B210" s="2" t="s">
        <v>322</v>
      </c>
      <c r="C210" s="4">
        <v>0</v>
      </c>
      <c r="D210" s="4">
        <v>0</v>
      </c>
      <c r="E210" s="4">
        <v>0</v>
      </c>
      <c r="F210" s="4">
        <v>0</v>
      </c>
    </row>
    <row r="211" spans="1:6" ht="30" x14ac:dyDescent="0.25">
      <c r="A211" s="2" t="s">
        <v>323</v>
      </c>
      <c r="B211" s="2" t="s">
        <v>324</v>
      </c>
      <c r="C211" s="4">
        <v>0</v>
      </c>
      <c r="D211" s="4">
        <v>0</v>
      </c>
      <c r="E211" s="4">
        <v>0</v>
      </c>
      <c r="F211" s="4">
        <v>0</v>
      </c>
    </row>
    <row r="212" spans="1:6" x14ac:dyDescent="0.25">
      <c r="A212" s="2" t="s">
        <v>325</v>
      </c>
      <c r="B212" s="2" t="s">
        <v>159</v>
      </c>
      <c r="C212" s="4">
        <v>0</v>
      </c>
      <c r="D212" s="4">
        <v>0</v>
      </c>
      <c r="E212" s="4">
        <v>0</v>
      </c>
      <c r="F212" s="4">
        <v>0</v>
      </c>
    </row>
    <row r="213" spans="1:6" x14ac:dyDescent="0.25">
      <c r="A213" s="2" t="s">
        <v>326</v>
      </c>
      <c r="B213" s="2" t="s">
        <v>327</v>
      </c>
      <c r="C213" s="4">
        <v>-949998654.00999999</v>
      </c>
      <c r="D213" s="4">
        <v>0</v>
      </c>
      <c r="E213" s="4">
        <v>0</v>
      </c>
      <c r="F213" s="4">
        <v>-949998654.00999999</v>
      </c>
    </row>
    <row r="214" spans="1:6" x14ac:dyDescent="0.25">
      <c r="A214" s="2" t="s">
        <v>328</v>
      </c>
      <c r="B214" s="2" t="s">
        <v>329</v>
      </c>
      <c r="C214" s="4">
        <v>0</v>
      </c>
      <c r="D214" s="4">
        <v>0</v>
      </c>
      <c r="E214" s="4">
        <v>0</v>
      </c>
      <c r="F214" s="4">
        <v>0</v>
      </c>
    </row>
    <row r="215" spans="1:6" x14ac:dyDescent="0.25">
      <c r="A215" s="2" t="s">
        <v>330</v>
      </c>
      <c r="B215" s="2" t="s">
        <v>331</v>
      </c>
      <c r="C215" s="4">
        <v>0</v>
      </c>
      <c r="D215" s="4">
        <v>0</v>
      </c>
      <c r="E215" s="4">
        <v>0</v>
      </c>
      <c r="F215" s="4">
        <v>0</v>
      </c>
    </row>
    <row r="216" spans="1:6" ht="30" x14ac:dyDescent="0.25">
      <c r="A216" s="2" t="s">
        <v>332</v>
      </c>
      <c r="B216" s="2" t="s">
        <v>333</v>
      </c>
      <c r="C216" s="4">
        <v>0</v>
      </c>
      <c r="D216" s="4">
        <v>0</v>
      </c>
      <c r="E216" s="4">
        <v>0</v>
      </c>
      <c r="F216" s="4">
        <v>0</v>
      </c>
    </row>
    <row r="217" spans="1:6" ht="30" x14ac:dyDescent="0.25">
      <c r="A217" s="2" t="s">
        <v>334</v>
      </c>
      <c r="B217" s="2" t="s">
        <v>335</v>
      </c>
      <c r="C217" s="4">
        <v>0</v>
      </c>
      <c r="D217" s="4">
        <v>0</v>
      </c>
      <c r="E217" s="4">
        <v>0</v>
      </c>
      <c r="F217" s="4">
        <v>0</v>
      </c>
    </row>
    <row r="218" spans="1:6" x14ac:dyDescent="0.25">
      <c r="A218" s="2" t="s">
        <v>336</v>
      </c>
      <c r="B218" s="2" t="s">
        <v>314</v>
      </c>
      <c r="C218" s="4">
        <v>0</v>
      </c>
      <c r="D218" s="4">
        <v>0</v>
      </c>
      <c r="E218" s="4">
        <v>0</v>
      </c>
      <c r="F218" s="4">
        <v>0</v>
      </c>
    </row>
    <row r="219" spans="1:6" ht="30" x14ac:dyDescent="0.25">
      <c r="A219" s="2" t="s">
        <v>337</v>
      </c>
      <c r="B219" s="2" t="s">
        <v>316</v>
      </c>
      <c r="C219" s="4">
        <v>-46090231.969999999</v>
      </c>
      <c r="D219" s="4">
        <v>0</v>
      </c>
      <c r="E219" s="4">
        <v>0</v>
      </c>
      <c r="F219" s="4">
        <v>-46090231.969999999</v>
      </c>
    </row>
    <row r="220" spans="1:6" ht="30" x14ac:dyDescent="0.25">
      <c r="A220" s="2" t="s">
        <v>338</v>
      </c>
      <c r="B220" s="2" t="s">
        <v>339</v>
      </c>
      <c r="C220" s="4">
        <v>0</v>
      </c>
      <c r="D220" s="4">
        <v>0</v>
      </c>
      <c r="E220" s="4">
        <v>0</v>
      </c>
      <c r="F220" s="4">
        <v>0</v>
      </c>
    </row>
    <row r="221" spans="1:6" ht="30" x14ac:dyDescent="0.25">
      <c r="A221" s="2" t="s">
        <v>340</v>
      </c>
      <c r="B221" s="2" t="s">
        <v>318</v>
      </c>
      <c r="C221" s="4">
        <v>-9700865.0700000003</v>
      </c>
      <c r="D221" s="4">
        <v>0</v>
      </c>
      <c r="E221" s="4">
        <v>0</v>
      </c>
      <c r="F221" s="4">
        <v>-9700865.0700000003</v>
      </c>
    </row>
    <row r="222" spans="1:6" ht="30" x14ac:dyDescent="0.25">
      <c r="A222" s="2" t="s">
        <v>341</v>
      </c>
      <c r="B222" s="2" t="s">
        <v>320</v>
      </c>
      <c r="C222" s="4">
        <v>-16715865.17</v>
      </c>
      <c r="D222" s="4">
        <v>0</v>
      </c>
      <c r="E222" s="4">
        <v>0</v>
      </c>
      <c r="F222" s="4">
        <v>-16715865.17</v>
      </c>
    </row>
    <row r="223" spans="1:6" ht="45" x14ac:dyDescent="0.25">
      <c r="A223" s="2" t="s">
        <v>342</v>
      </c>
      <c r="B223" s="2" t="s">
        <v>343</v>
      </c>
      <c r="C223" s="4">
        <v>0</v>
      </c>
      <c r="D223" s="4">
        <v>0</v>
      </c>
      <c r="E223" s="4">
        <v>0</v>
      </c>
      <c r="F223" s="4">
        <v>0</v>
      </c>
    </row>
    <row r="224" spans="1:6" ht="45" x14ac:dyDescent="0.25">
      <c r="A224" s="2" t="s">
        <v>344</v>
      </c>
      <c r="B224" s="2" t="s">
        <v>345</v>
      </c>
      <c r="C224" s="4">
        <v>0</v>
      </c>
      <c r="D224" s="4">
        <v>0</v>
      </c>
      <c r="E224" s="4">
        <v>0</v>
      </c>
      <c r="F224" s="4">
        <v>0</v>
      </c>
    </row>
    <row r="225" spans="1:6" ht="30" x14ac:dyDescent="0.25">
      <c r="A225" s="2" t="s">
        <v>346</v>
      </c>
      <c r="B225" s="2" t="s">
        <v>322</v>
      </c>
      <c r="C225" s="4">
        <v>-443117007.29000002</v>
      </c>
      <c r="D225" s="4">
        <v>0</v>
      </c>
      <c r="E225" s="4">
        <v>0</v>
      </c>
      <c r="F225" s="4">
        <v>-443117007.29000002</v>
      </c>
    </row>
    <row r="226" spans="1:6" ht="30" x14ac:dyDescent="0.25">
      <c r="A226" s="2" t="s">
        <v>347</v>
      </c>
      <c r="B226" s="2" t="s">
        <v>324</v>
      </c>
      <c r="C226" s="4">
        <v>-66333804.329999998</v>
      </c>
      <c r="D226" s="4">
        <v>0</v>
      </c>
      <c r="E226" s="4">
        <v>0</v>
      </c>
      <c r="F226" s="4">
        <v>-66333804.329999998</v>
      </c>
    </row>
    <row r="227" spans="1:6" ht="45" x14ac:dyDescent="0.25">
      <c r="A227" s="2" t="s">
        <v>348</v>
      </c>
      <c r="B227" s="2" t="s">
        <v>349</v>
      </c>
      <c r="C227" s="4">
        <v>0</v>
      </c>
      <c r="D227" s="4">
        <v>0</v>
      </c>
      <c r="E227" s="4">
        <v>0</v>
      </c>
      <c r="F227" s="4">
        <v>0</v>
      </c>
    </row>
    <row r="228" spans="1:6" ht="30" x14ac:dyDescent="0.25">
      <c r="A228" s="2" t="s">
        <v>350</v>
      </c>
      <c r="B228" s="2" t="s">
        <v>351</v>
      </c>
      <c r="C228" s="4">
        <v>-368040880.18000001</v>
      </c>
      <c r="D228" s="4">
        <v>0</v>
      </c>
      <c r="E228" s="4">
        <v>0</v>
      </c>
      <c r="F228" s="4">
        <v>-368040880.18000001</v>
      </c>
    </row>
    <row r="229" spans="1:6" ht="30" x14ac:dyDescent="0.25">
      <c r="A229" s="2" t="s">
        <v>352</v>
      </c>
      <c r="B229" s="2" t="s">
        <v>353</v>
      </c>
      <c r="C229" s="4">
        <v>-725382310.47000003</v>
      </c>
      <c r="D229" s="4">
        <v>0</v>
      </c>
      <c r="E229" s="4">
        <v>0</v>
      </c>
      <c r="F229" s="4">
        <v>-725382310.47000003</v>
      </c>
    </row>
    <row r="230" spans="1:6" x14ac:dyDescent="0.25">
      <c r="A230" s="2" t="s">
        <v>354</v>
      </c>
      <c r="B230" s="2" t="s">
        <v>121</v>
      </c>
      <c r="C230" s="4">
        <v>-45924423.030000001</v>
      </c>
      <c r="D230" s="4">
        <v>0</v>
      </c>
      <c r="E230" s="4">
        <v>0</v>
      </c>
      <c r="F230" s="4">
        <v>-45924423.030000001</v>
      </c>
    </row>
    <row r="231" spans="1:6" x14ac:dyDescent="0.25">
      <c r="A231" s="2" t="s">
        <v>355</v>
      </c>
      <c r="B231" s="2" t="s">
        <v>127</v>
      </c>
      <c r="C231" s="4">
        <v>-45924423.030000001</v>
      </c>
      <c r="D231" s="4">
        <v>0</v>
      </c>
      <c r="E231" s="4">
        <v>0</v>
      </c>
      <c r="F231" s="4">
        <v>-45924423.030000001</v>
      </c>
    </row>
    <row r="232" spans="1:6" x14ac:dyDescent="0.25">
      <c r="A232" s="2" t="s">
        <v>356</v>
      </c>
      <c r="B232" s="2" t="s">
        <v>357</v>
      </c>
      <c r="C232" s="4">
        <v>-679457887.44000006</v>
      </c>
      <c r="D232" s="4">
        <v>0</v>
      </c>
      <c r="E232" s="4">
        <v>0</v>
      </c>
      <c r="F232" s="4">
        <v>-679457887.44000006</v>
      </c>
    </row>
    <row r="233" spans="1:6" x14ac:dyDescent="0.25">
      <c r="A233" s="2" t="s">
        <v>358</v>
      </c>
      <c r="B233" s="2" t="s">
        <v>157</v>
      </c>
      <c r="C233" s="4">
        <v>-679457887.44000006</v>
      </c>
      <c r="D233" s="4">
        <v>0</v>
      </c>
      <c r="E233" s="4">
        <v>0</v>
      </c>
      <c r="F233" s="4">
        <v>-679457887.44000006</v>
      </c>
    </row>
    <row r="234" spans="1:6" x14ac:dyDescent="0.25">
      <c r="A234" s="2" t="s">
        <v>359</v>
      </c>
      <c r="B234" s="2" t="s">
        <v>360</v>
      </c>
      <c r="C234" s="4">
        <v>12612541202.25</v>
      </c>
      <c r="D234" s="4">
        <v>162795500</v>
      </c>
      <c r="E234" s="4">
        <v>89166570</v>
      </c>
      <c r="F234" s="4">
        <v>12686170132.25</v>
      </c>
    </row>
    <row r="235" spans="1:6" x14ac:dyDescent="0.25">
      <c r="A235" s="2" t="s">
        <v>361</v>
      </c>
      <c r="B235" s="2" t="s">
        <v>362</v>
      </c>
      <c r="C235" s="4">
        <v>1186781613</v>
      </c>
      <c r="D235" s="4">
        <v>0</v>
      </c>
      <c r="E235" s="4">
        <v>0</v>
      </c>
      <c r="F235" s="4">
        <v>1186781613</v>
      </c>
    </row>
    <row r="236" spans="1:6" x14ac:dyDescent="0.25">
      <c r="A236" s="2" t="s">
        <v>363</v>
      </c>
      <c r="B236" s="2" t="s">
        <v>77</v>
      </c>
      <c r="C236" s="4">
        <v>0</v>
      </c>
      <c r="D236" s="4">
        <v>0</v>
      </c>
      <c r="E236" s="4">
        <v>0</v>
      </c>
      <c r="F236" s="4">
        <v>0</v>
      </c>
    </row>
    <row r="237" spans="1:6" x14ac:dyDescent="0.25">
      <c r="A237" s="2" t="s">
        <v>364</v>
      </c>
      <c r="B237" s="2" t="s">
        <v>77</v>
      </c>
      <c r="C237" s="4">
        <v>0</v>
      </c>
      <c r="D237" s="4">
        <v>0</v>
      </c>
      <c r="E237" s="4">
        <v>0</v>
      </c>
      <c r="F237" s="4">
        <v>0</v>
      </c>
    </row>
    <row r="238" spans="1:6" ht="30" x14ac:dyDescent="0.25">
      <c r="A238" s="2" t="s">
        <v>365</v>
      </c>
      <c r="B238" s="2" t="s">
        <v>366</v>
      </c>
      <c r="C238" s="4">
        <v>0</v>
      </c>
      <c r="D238" s="4">
        <v>0</v>
      </c>
      <c r="E238" s="4">
        <v>0</v>
      </c>
      <c r="F238" s="4">
        <v>0</v>
      </c>
    </row>
    <row r="239" spans="1:6" ht="30" x14ac:dyDescent="0.25">
      <c r="A239" s="2" t="s">
        <v>367</v>
      </c>
      <c r="B239" s="2" t="s">
        <v>366</v>
      </c>
      <c r="C239" s="4">
        <v>0</v>
      </c>
      <c r="D239" s="4">
        <v>0</v>
      </c>
      <c r="E239" s="4">
        <v>0</v>
      </c>
      <c r="F239" s="4">
        <v>0</v>
      </c>
    </row>
    <row r="240" spans="1:6" x14ac:dyDescent="0.25">
      <c r="A240" s="2" t="s">
        <v>368</v>
      </c>
      <c r="B240" s="2" t="s">
        <v>369</v>
      </c>
      <c r="C240" s="4">
        <v>1186781613</v>
      </c>
      <c r="D240" s="4">
        <v>0</v>
      </c>
      <c r="E240" s="4">
        <v>0</v>
      </c>
      <c r="F240" s="4">
        <v>1186781613</v>
      </c>
    </row>
    <row r="241" spans="1:6" x14ac:dyDescent="0.25">
      <c r="A241" s="2" t="s">
        <v>370</v>
      </c>
      <c r="B241" s="2" t="s">
        <v>369</v>
      </c>
      <c r="C241" s="4">
        <v>1186781613</v>
      </c>
      <c r="D241" s="4">
        <v>0</v>
      </c>
      <c r="E241" s="4">
        <v>0</v>
      </c>
      <c r="F241" s="4">
        <v>1186781613</v>
      </c>
    </row>
    <row r="242" spans="1:6" x14ac:dyDescent="0.25">
      <c r="A242" s="2" t="s">
        <v>371</v>
      </c>
      <c r="B242" s="2" t="s">
        <v>372</v>
      </c>
      <c r="C242" s="4">
        <v>0</v>
      </c>
      <c r="D242" s="4">
        <v>0</v>
      </c>
      <c r="E242" s="4">
        <v>0</v>
      </c>
      <c r="F242" s="4">
        <v>0</v>
      </c>
    </row>
    <row r="243" spans="1:6" x14ac:dyDescent="0.25">
      <c r="A243" s="2" t="s">
        <v>373</v>
      </c>
      <c r="B243" s="2" t="s">
        <v>372</v>
      </c>
      <c r="C243" s="4">
        <v>0</v>
      </c>
      <c r="D243" s="4">
        <v>0</v>
      </c>
      <c r="E243" s="4">
        <v>0</v>
      </c>
      <c r="F243" s="4">
        <v>0</v>
      </c>
    </row>
    <row r="244" spans="1:6" x14ac:dyDescent="0.25">
      <c r="A244" s="2" t="s">
        <v>374</v>
      </c>
      <c r="B244" s="2" t="s">
        <v>375</v>
      </c>
      <c r="C244" s="4">
        <v>0</v>
      </c>
      <c r="D244" s="4">
        <v>0</v>
      </c>
      <c r="E244" s="4">
        <v>0</v>
      </c>
      <c r="F244" s="4">
        <v>0</v>
      </c>
    </row>
    <row r="245" spans="1:6" x14ac:dyDescent="0.25">
      <c r="A245" s="2" t="s">
        <v>376</v>
      </c>
      <c r="B245" s="2" t="s">
        <v>375</v>
      </c>
      <c r="C245" s="4">
        <v>0</v>
      </c>
      <c r="D245" s="4">
        <v>0</v>
      </c>
      <c r="E245" s="4">
        <v>0</v>
      </c>
      <c r="F245" s="4">
        <v>0</v>
      </c>
    </row>
    <row r="246" spans="1:6" x14ac:dyDescent="0.25">
      <c r="A246" s="2" t="s">
        <v>377</v>
      </c>
      <c r="B246" s="2" t="s">
        <v>378</v>
      </c>
      <c r="C246" s="4">
        <v>2823976892.27</v>
      </c>
      <c r="D246" s="4">
        <v>0</v>
      </c>
      <c r="E246" s="4">
        <v>0</v>
      </c>
      <c r="F246" s="4">
        <v>2823976892.27</v>
      </c>
    </row>
    <row r="247" spans="1:6" x14ac:dyDescent="0.25">
      <c r="A247" s="2" t="s">
        <v>379</v>
      </c>
      <c r="B247" s="2" t="s">
        <v>380</v>
      </c>
      <c r="C247" s="4">
        <v>2823976892.27</v>
      </c>
      <c r="D247" s="4">
        <v>0</v>
      </c>
      <c r="E247" s="4">
        <v>0</v>
      </c>
      <c r="F247" s="4">
        <v>2823976892.27</v>
      </c>
    </row>
    <row r="248" spans="1:6" x14ac:dyDescent="0.25">
      <c r="A248" s="2" t="s">
        <v>381</v>
      </c>
      <c r="B248" s="2" t="s">
        <v>382</v>
      </c>
      <c r="C248" s="4">
        <v>2823976892.27</v>
      </c>
      <c r="D248" s="4">
        <v>0</v>
      </c>
      <c r="E248" s="4">
        <v>0</v>
      </c>
      <c r="F248" s="4">
        <v>2823976892.27</v>
      </c>
    </row>
    <row r="249" spans="1:6" x14ac:dyDescent="0.25">
      <c r="A249" s="2" t="s">
        <v>383</v>
      </c>
      <c r="B249" s="2" t="s">
        <v>384</v>
      </c>
      <c r="C249" s="4">
        <v>971161169.51999998</v>
      </c>
      <c r="D249" s="4">
        <v>0</v>
      </c>
      <c r="E249" s="4">
        <v>0</v>
      </c>
      <c r="F249" s="4">
        <v>971161169.51999998</v>
      </c>
    </row>
    <row r="250" spans="1:6" x14ac:dyDescent="0.25">
      <c r="A250" s="2" t="s">
        <v>385</v>
      </c>
      <c r="B250" s="2" t="s">
        <v>386</v>
      </c>
      <c r="C250" s="4">
        <v>971161169.51999998</v>
      </c>
      <c r="D250" s="4">
        <v>0</v>
      </c>
      <c r="E250" s="4">
        <v>0</v>
      </c>
      <c r="F250" s="4">
        <v>971161169.51999998</v>
      </c>
    </row>
    <row r="251" spans="1:6" x14ac:dyDescent="0.25">
      <c r="A251" s="2" t="s">
        <v>387</v>
      </c>
      <c r="B251" s="2" t="s">
        <v>386</v>
      </c>
      <c r="C251" s="4">
        <v>971161169.51999998</v>
      </c>
      <c r="D251" s="4">
        <v>0</v>
      </c>
      <c r="E251" s="4">
        <v>0</v>
      </c>
      <c r="F251" s="4">
        <v>971161169.51999998</v>
      </c>
    </row>
    <row r="252" spans="1:6" x14ac:dyDescent="0.25">
      <c r="A252" s="2" t="s">
        <v>388</v>
      </c>
      <c r="B252" s="2" t="s">
        <v>389</v>
      </c>
      <c r="C252" s="4">
        <v>8550575603.3800001</v>
      </c>
      <c r="D252" s="4">
        <v>162795500</v>
      </c>
      <c r="E252" s="4">
        <v>0</v>
      </c>
      <c r="F252" s="4">
        <v>8713371103.3799992</v>
      </c>
    </row>
    <row r="253" spans="1:6" x14ac:dyDescent="0.25">
      <c r="A253" s="2" t="s">
        <v>390</v>
      </c>
      <c r="B253" s="2" t="s">
        <v>391</v>
      </c>
      <c r="C253" s="4">
        <v>8550575603.3800001</v>
      </c>
      <c r="D253" s="4">
        <v>162795500</v>
      </c>
      <c r="E253" s="4">
        <v>0</v>
      </c>
      <c r="F253" s="4">
        <v>8713371103.3799992</v>
      </c>
    </row>
    <row r="254" spans="1:6" x14ac:dyDescent="0.25">
      <c r="A254" s="2" t="s">
        <v>392</v>
      </c>
      <c r="B254" s="2" t="s">
        <v>391</v>
      </c>
      <c r="C254" s="4">
        <v>8550575603.3800001</v>
      </c>
      <c r="D254" s="4">
        <v>162795500</v>
      </c>
      <c r="E254" s="4">
        <v>0</v>
      </c>
      <c r="F254" s="4">
        <v>8713371103.3799992</v>
      </c>
    </row>
    <row r="255" spans="1:6" x14ac:dyDescent="0.25">
      <c r="A255" s="2" t="s">
        <v>393</v>
      </c>
      <c r="B255" s="2" t="s">
        <v>394</v>
      </c>
      <c r="C255" s="4">
        <v>0</v>
      </c>
      <c r="D255" s="4">
        <v>0</v>
      </c>
      <c r="E255" s="4">
        <v>0</v>
      </c>
      <c r="F255" s="4">
        <v>0</v>
      </c>
    </row>
    <row r="256" spans="1:6" x14ac:dyDescent="0.25">
      <c r="A256" s="2" t="s">
        <v>395</v>
      </c>
      <c r="B256" s="2" t="s">
        <v>394</v>
      </c>
      <c r="C256" s="4">
        <v>0</v>
      </c>
      <c r="D256" s="4">
        <v>0</v>
      </c>
      <c r="E256" s="4">
        <v>0</v>
      </c>
      <c r="F256" s="4">
        <v>0</v>
      </c>
    </row>
    <row r="257" spans="1:6" x14ac:dyDescent="0.25">
      <c r="A257" s="2" t="s">
        <v>396</v>
      </c>
      <c r="B257" s="2" t="s">
        <v>397</v>
      </c>
      <c r="C257" s="4">
        <v>0</v>
      </c>
      <c r="D257" s="4">
        <v>0</v>
      </c>
      <c r="E257" s="4">
        <v>0</v>
      </c>
      <c r="F257" s="4">
        <v>0</v>
      </c>
    </row>
    <row r="258" spans="1:6" x14ac:dyDescent="0.25">
      <c r="A258" s="2" t="s">
        <v>398</v>
      </c>
      <c r="B258" s="2" t="s">
        <v>397</v>
      </c>
      <c r="C258" s="4">
        <v>0</v>
      </c>
      <c r="D258" s="4">
        <v>0</v>
      </c>
      <c r="E258" s="4">
        <v>0</v>
      </c>
      <c r="F258" s="4">
        <v>0</v>
      </c>
    </row>
    <row r="259" spans="1:6" ht="30" x14ac:dyDescent="0.25">
      <c r="A259" s="2" t="s">
        <v>399</v>
      </c>
      <c r="B259" s="2" t="s">
        <v>400</v>
      </c>
      <c r="C259" s="4">
        <v>-919954075.91999996</v>
      </c>
      <c r="D259" s="4">
        <v>0</v>
      </c>
      <c r="E259" s="4">
        <v>89166570</v>
      </c>
      <c r="F259" s="4">
        <v>-1009120645.92</v>
      </c>
    </row>
    <row r="260" spans="1:6" x14ac:dyDescent="0.25">
      <c r="A260" s="2" t="s">
        <v>401</v>
      </c>
      <c r="B260" s="2" t="s">
        <v>391</v>
      </c>
      <c r="C260" s="4">
        <v>-919954075.91999996</v>
      </c>
      <c r="D260" s="4">
        <v>0</v>
      </c>
      <c r="E260" s="4">
        <v>89166570</v>
      </c>
      <c r="F260" s="4">
        <v>-1009120645.92</v>
      </c>
    </row>
    <row r="261" spans="1:6" x14ac:dyDescent="0.25">
      <c r="A261" s="2" t="s">
        <v>402</v>
      </c>
      <c r="B261" s="2" t="s">
        <v>391</v>
      </c>
      <c r="C261" s="4">
        <v>-919954075.91999996</v>
      </c>
      <c r="D261" s="4">
        <v>0</v>
      </c>
      <c r="E261" s="4">
        <v>89166570</v>
      </c>
      <c r="F261" s="4">
        <v>-1009120645.92</v>
      </c>
    </row>
    <row r="262" spans="1:6" x14ac:dyDescent="0.25">
      <c r="A262" s="2" t="s">
        <v>403</v>
      </c>
      <c r="B262" s="2" t="s">
        <v>404</v>
      </c>
      <c r="C262" s="4">
        <v>0</v>
      </c>
      <c r="D262" s="4">
        <v>0</v>
      </c>
      <c r="E262" s="4">
        <v>0</v>
      </c>
      <c r="F262" s="4">
        <v>0</v>
      </c>
    </row>
    <row r="263" spans="1:6" x14ac:dyDescent="0.25">
      <c r="A263" s="2" t="s">
        <v>405</v>
      </c>
      <c r="B263" s="2" t="s">
        <v>406</v>
      </c>
      <c r="C263" s="4">
        <v>0</v>
      </c>
      <c r="D263" s="4">
        <v>0</v>
      </c>
      <c r="E263" s="4">
        <v>0</v>
      </c>
      <c r="F263" s="4">
        <v>0</v>
      </c>
    </row>
    <row r="264" spans="1:6" x14ac:dyDescent="0.25">
      <c r="A264" s="2" t="s">
        <v>407</v>
      </c>
      <c r="B264" s="2" t="s">
        <v>406</v>
      </c>
      <c r="C264" s="4">
        <v>0</v>
      </c>
      <c r="D264" s="4">
        <v>0</v>
      </c>
      <c r="E264" s="4">
        <v>0</v>
      </c>
      <c r="F264" s="4">
        <v>0</v>
      </c>
    </row>
    <row r="265" spans="1:6" x14ac:dyDescent="0.25">
      <c r="A265" s="2" t="s">
        <v>408</v>
      </c>
      <c r="B265" s="2" t="s">
        <v>409</v>
      </c>
      <c r="C265" s="4">
        <v>53274519009.291397</v>
      </c>
      <c r="D265" s="4">
        <v>99292681309.220001</v>
      </c>
      <c r="E265" s="4">
        <v>90893088152.490005</v>
      </c>
      <c r="F265" s="4">
        <v>44874925852.561401</v>
      </c>
    </row>
    <row r="266" spans="1:6" x14ac:dyDescent="0.25">
      <c r="A266" s="2" t="s">
        <v>410</v>
      </c>
      <c r="B266" s="2" t="s">
        <v>411</v>
      </c>
      <c r="C266" s="4">
        <v>11343504811.33</v>
      </c>
      <c r="D266" s="4">
        <v>0</v>
      </c>
      <c r="E266" s="4">
        <v>0</v>
      </c>
      <c r="F266" s="4">
        <v>11343504811.33</v>
      </c>
    </row>
    <row r="267" spans="1:6" x14ac:dyDescent="0.25">
      <c r="A267" s="2" t="s">
        <v>412</v>
      </c>
      <c r="B267" s="2" t="s">
        <v>413</v>
      </c>
      <c r="C267" s="4">
        <v>11343504811.33</v>
      </c>
      <c r="D267" s="4">
        <v>0</v>
      </c>
      <c r="E267" s="4">
        <v>0</v>
      </c>
      <c r="F267" s="4">
        <v>11343504811.33</v>
      </c>
    </row>
    <row r="268" spans="1:6" x14ac:dyDescent="0.25">
      <c r="A268" s="2" t="s">
        <v>414</v>
      </c>
      <c r="B268" s="2" t="s">
        <v>415</v>
      </c>
      <c r="C268" s="4">
        <v>11343504811.33</v>
      </c>
      <c r="D268" s="4">
        <v>0</v>
      </c>
      <c r="E268" s="4">
        <v>0</v>
      </c>
      <c r="F268" s="4">
        <v>11343504811.33</v>
      </c>
    </row>
    <row r="269" spans="1:6" x14ac:dyDescent="0.25">
      <c r="A269" s="2" t="s">
        <v>416</v>
      </c>
      <c r="B269" s="2" t="s">
        <v>417</v>
      </c>
      <c r="C269" s="4">
        <v>11343504811.33</v>
      </c>
      <c r="D269" s="4">
        <v>0</v>
      </c>
      <c r="E269" s="4">
        <v>0</v>
      </c>
      <c r="F269" s="4">
        <v>11343504811.33</v>
      </c>
    </row>
    <row r="270" spans="1:6" x14ac:dyDescent="0.25">
      <c r="A270" s="2" t="s">
        <v>418</v>
      </c>
      <c r="B270" s="2" t="s">
        <v>419</v>
      </c>
      <c r="C270" s="4">
        <v>23736664281.061401</v>
      </c>
      <c r="D270" s="4">
        <v>46197251785.220001</v>
      </c>
      <c r="E270" s="4">
        <v>31845787373.799999</v>
      </c>
      <c r="F270" s="4">
        <v>9385199869.6414795</v>
      </c>
    </row>
    <row r="271" spans="1:6" ht="30" x14ac:dyDescent="0.25">
      <c r="A271" s="2" t="s">
        <v>420</v>
      </c>
      <c r="B271" s="2" t="s">
        <v>421</v>
      </c>
      <c r="C271" s="4">
        <v>12486711204.530001</v>
      </c>
      <c r="D271" s="4">
        <v>8191794321.4499998</v>
      </c>
      <c r="E271" s="4">
        <v>904039593.38</v>
      </c>
      <c r="F271" s="4">
        <v>5198956476.46</v>
      </c>
    </row>
    <row r="272" spans="1:6" x14ac:dyDescent="0.25">
      <c r="A272" s="2" t="s">
        <v>422</v>
      </c>
      <c r="B272" s="2" t="s">
        <v>369</v>
      </c>
      <c r="C272" s="4">
        <v>36255626.469999999</v>
      </c>
      <c r="D272" s="4">
        <v>36755526.469999999</v>
      </c>
      <c r="E272" s="4">
        <v>499900</v>
      </c>
      <c r="F272" s="4">
        <v>0</v>
      </c>
    </row>
    <row r="273" spans="1:6" x14ac:dyDescent="0.25">
      <c r="A273" s="2" t="s">
        <v>423</v>
      </c>
      <c r="B273" s="2" t="s">
        <v>369</v>
      </c>
      <c r="C273" s="4">
        <v>36255626.469999999</v>
      </c>
      <c r="D273" s="4">
        <v>36755526.469999999</v>
      </c>
      <c r="E273" s="4">
        <v>499900</v>
      </c>
      <c r="F273" s="4">
        <v>0</v>
      </c>
    </row>
    <row r="274" spans="1:6" x14ac:dyDescent="0.25">
      <c r="A274" s="2" t="s">
        <v>424</v>
      </c>
      <c r="B274" s="2" t="s">
        <v>425</v>
      </c>
      <c r="C274" s="4">
        <v>12450455578.059999</v>
      </c>
      <c r="D274" s="4">
        <v>8155038794.9799995</v>
      </c>
      <c r="E274" s="4">
        <v>903539693.38</v>
      </c>
      <c r="F274" s="4">
        <v>5198956476.46</v>
      </c>
    </row>
    <row r="275" spans="1:6" x14ac:dyDescent="0.25">
      <c r="A275" s="2" t="s">
        <v>426</v>
      </c>
      <c r="B275" s="2" t="s">
        <v>427</v>
      </c>
      <c r="C275" s="4">
        <v>12450455578.059999</v>
      </c>
      <c r="D275" s="4">
        <v>8155038794.9799995</v>
      </c>
      <c r="E275" s="4">
        <v>903539693.38</v>
      </c>
      <c r="F275" s="4">
        <v>5198956476.46</v>
      </c>
    </row>
    <row r="276" spans="1:6" x14ac:dyDescent="0.25">
      <c r="A276" s="2" t="s">
        <v>428</v>
      </c>
      <c r="B276" s="2" t="s">
        <v>429</v>
      </c>
      <c r="C276" s="4">
        <v>1.4829999999999999E-3</v>
      </c>
      <c r="D276" s="4">
        <v>0</v>
      </c>
      <c r="E276" s="4">
        <v>0</v>
      </c>
      <c r="F276" s="4">
        <v>1.4829999999999999E-3</v>
      </c>
    </row>
    <row r="277" spans="1:6" x14ac:dyDescent="0.25">
      <c r="A277" s="2" t="s">
        <v>430</v>
      </c>
      <c r="B277" s="2" t="s">
        <v>57</v>
      </c>
      <c r="C277" s="4">
        <v>1.4829999999999999E-3</v>
      </c>
      <c r="D277" s="4">
        <v>0</v>
      </c>
      <c r="E277" s="4">
        <v>0</v>
      </c>
      <c r="F277" s="4">
        <v>1.4829999999999999E-3</v>
      </c>
    </row>
    <row r="278" spans="1:6" x14ac:dyDescent="0.25">
      <c r="A278" s="2" t="s">
        <v>431</v>
      </c>
      <c r="B278" s="2" t="s">
        <v>57</v>
      </c>
      <c r="C278" s="4">
        <v>1.4829999999999999E-3</v>
      </c>
      <c r="D278" s="4">
        <v>0</v>
      </c>
      <c r="E278" s="4">
        <v>0</v>
      </c>
      <c r="F278" s="4">
        <v>1.4829999999999999E-3</v>
      </c>
    </row>
    <row r="279" spans="1:6" x14ac:dyDescent="0.25">
      <c r="A279" s="2" t="s">
        <v>432</v>
      </c>
      <c r="B279" s="2" t="s">
        <v>433</v>
      </c>
      <c r="C279" s="4">
        <v>133351999</v>
      </c>
      <c r="D279" s="4">
        <v>65057128</v>
      </c>
      <c r="E279" s="4">
        <v>18472334</v>
      </c>
      <c r="F279" s="4">
        <v>86767205</v>
      </c>
    </row>
    <row r="280" spans="1:6" x14ac:dyDescent="0.25">
      <c r="A280" s="2" t="s">
        <v>434</v>
      </c>
      <c r="B280" s="2" t="s">
        <v>435</v>
      </c>
      <c r="C280" s="4">
        <v>0</v>
      </c>
      <c r="D280" s="4">
        <v>0</v>
      </c>
      <c r="E280" s="4">
        <v>0</v>
      </c>
      <c r="F280" s="4">
        <v>0</v>
      </c>
    </row>
    <row r="281" spans="1:6" x14ac:dyDescent="0.25">
      <c r="A281" s="2" t="s">
        <v>436</v>
      </c>
      <c r="B281" s="2" t="s">
        <v>435</v>
      </c>
      <c r="C281" s="4">
        <v>0</v>
      </c>
      <c r="D281" s="4">
        <v>0</v>
      </c>
      <c r="E281" s="4">
        <v>0</v>
      </c>
      <c r="F281" s="4">
        <v>0</v>
      </c>
    </row>
    <row r="282" spans="1:6" x14ac:dyDescent="0.25">
      <c r="A282" s="2" t="s">
        <v>437</v>
      </c>
      <c r="B282" s="2" t="s">
        <v>438</v>
      </c>
      <c r="C282" s="4">
        <v>0</v>
      </c>
      <c r="D282" s="4">
        <v>0</v>
      </c>
      <c r="E282" s="4">
        <v>0</v>
      </c>
      <c r="F282" s="4">
        <v>0</v>
      </c>
    </row>
    <row r="283" spans="1:6" x14ac:dyDescent="0.25">
      <c r="A283" s="2" t="s">
        <v>439</v>
      </c>
      <c r="B283" s="2" t="s">
        <v>440</v>
      </c>
      <c r="C283" s="4">
        <v>133324920</v>
      </c>
      <c r="D283" s="4">
        <v>65030049</v>
      </c>
      <c r="E283" s="4">
        <v>18467821</v>
      </c>
      <c r="F283" s="4">
        <v>86762692</v>
      </c>
    </row>
    <row r="284" spans="1:6" x14ac:dyDescent="0.25">
      <c r="A284" s="2" t="s">
        <v>441</v>
      </c>
      <c r="B284" s="2" t="s">
        <v>440</v>
      </c>
      <c r="C284" s="4">
        <v>133324920</v>
      </c>
      <c r="D284" s="4">
        <v>65030049</v>
      </c>
      <c r="E284" s="4">
        <v>18467821</v>
      </c>
      <c r="F284" s="4">
        <v>86762692</v>
      </c>
    </row>
    <row r="285" spans="1:6" x14ac:dyDescent="0.25">
      <c r="A285" s="2" t="s">
        <v>442</v>
      </c>
      <c r="B285" s="2" t="s">
        <v>443</v>
      </c>
      <c r="C285" s="4">
        <v>27079</v>
      </c>
      <c r="D285" s="4">
        <v>27079</v>
      </c>
      <c r="E285" s="4">
        <v>4513</v>
      </c>
      <c r="F285" s="4">
        <v>4513</v>
      </c>
    </row>
    <row r="286" spans="1:6" ht="30" x14ac:dyDescent="0.25">
      <c r="A286" s="2" t="s">
        <v>444</v>
      </c>
      <c r="B286" s="2" t="s">
        <v>445</v>
      </c>
      <c r="C286" s="4">
        <v>27079</v>
      </c>
      <c r="D286" s="4">
        <v>27079</v>
      </c>
      <c r="E286" s="4">
        <v>4513</v>
      </c>
      <c r="F286" s="4">
        <v>4513</v>
      </c>
    </row>
    <row r="287" spans="1:6" x14ac:dyDescent="0.25">
      <c r="A287" s="2" t="s">
        <v>446</v>
      </c>
      <c r="B287" s="2" t="s">
        <v>443</v>
      </c>
      <c r="C287" s="4">
        <v>0</v>
      </c>
      <c r="D287" s="4">
        <v>0</v>
      </c>
      <c r="E287" s="4">
        <v>0</v>
      </c>
      <c r="F287" s="4">
        <v>0</v>
      </c>
    </row>
    <row r="288" spans="1:6" ht="30" x14ac:dyDescent="0.25">
      <c r="A288" s="2" t="s">
        <v>447</v>
      </c>
      <c r="B288" s="2" t="s">
        <v>448</v>
      </c>
      <c r="C288" s="4">
        <v>0</v>
      </c>
      <c r="D288" s="4">
        <v>0</v>
      </c>
      <c r="E288" s="4">
        <v>0</v>
      </c>
      <c r="F288" s="4">
        <v>0</v>
      </c>
    </row>
    <row r="289" spans="1:6" ht="30" x14ac:dyDescent="0.25">
      <c r="A289" s="2" t="s">
        <v>449</v>
      </c>
      <c r="B289" s="2" t="s">
        <v>448</v>
      </c>
      <c r="C289" s="4">
        <v>0</v>
      </c>
      <c r="D289" s="4">
        <v>0</v>
      </c>
      <c r="E289" s="4">
        <v>0</v>
      </c>
      <c r="F289" s="4">
        <v>0</v>
      </c>
    </row>
    <row r="290" spans="1:6" x14ac:dyDescent="0.25">
      <c r="A290" s="2" t="s">
        <v>450</v>
      </c>
      <c r="B290" s="2" t="s">
        <v>451</v>
      </c>
      <c r="C290" s="4">
        <v>0</v>
      </c>
      <c r="D290" s="4">
        <v>0</v>
      </c>
      <c r="E290" s="4">
        <v>0</v>
      </c>
      <c r="F290" s="4">
        <v>0</v>
      </c>
    </row>
    <row r="291" spans="1:6" x14ac:dyDescent="0.25">
      <c r="A291" s="2" t="s">
        <v>452</v>
      </c>
      <c r="B291" s="2" t="s">
        <v>451</v>
      </c>
      <c r="C291" s="4">
        <v>0</v>
      </c>
      <c r="D291" s="4">
        <v>0</v>
      </c>
      <c r="E291" s="4">
        <v>0</v>
      </c>
      <c r="F291" s="4">
        <v>0</v>
      </c>
    </row>
    <row r="292" spans="1:6" x14ac:dyDescent="0.25">
      <c r="A292" s="2" t="s">
        <v>453</v>
      </c>
      <c r="B292" s="2" t="s">
        <v>454</v>
      </c>
      <c r="C292" s="4">
        <v>0</v>
      </c>
      <c r="D292" s="4">
        <v>0</v>
      </c>
      <c r="E292" s="4">
        <v>0</v>
      </c>
      <c r="F292" s="4">
        <v>0</v>
      </c>
    </row>
    <row r="293" spans="1:6" x14ac:dyDescent="0.25">
      <c r="A293" s="2" t="s">
        <v>455</v>
      </c>
      <c r="B293" s="2" t="s">
        <v>456</v>
      </c>
      <c r="C293" s="4">
        <v>367174897</v>
      </c>
      <c r="D293" s="4">
        <v>8046393289</v>
      </c>
      <c r="E293" s="4">
        <v>7701983429</v>
      </c>
      <c r="F293" s="4">
        <v>22765037</v>
      </c>
    </row>
    <row r="294" spans="1:6" x14ac:dyDescent="0.25">
      <c r="A294" s="2" t="s">
        <v>457</v>
      </c>
      <c r="B294" s="2" t="s">
        <v>458</v>
      </c>
      <c r="C294" s="4">
        <v>311796572</v>
      </c>
      <c r="D294" s="4">
        <v>3027425662</v>
      </c>
      <c r="E294" s="4">
        <v>2727088951</v>
      </c>
      <c r="F294" s="4">
        <v>11459861</v>
      </c>
    </row>
    <row r="295" spans="1:6" x14ac:dyDescent="0.25">
      <c r="A295" s="2" t="s">
        <v>459</v>
      </c>
      <c r="B295" s="2" t="s">
        <v>458</v>
      </c>
      <c r="C295" s="4">
        <v>311796572</v>
      </c>
      <c r="D295" s="4">
        <v>3027425662</v>
      </c>
      <c r="E295" s="4">
        <v>2727088951</v>
      </c>
      <c r="F295" s="4">
        <v>11459861</v>
      </c>
    </row>
    <row r="296" spans="1:6" x14ac:dyDescent="0.25">
      <c r="A296" s="2" t="s">
        <v>460</v>
      </c>
      <c r="B296" s="2" t="s">
        <v>461</v>
      </c>
      <c r="C296" s="4">
        <v>55378325</v>
      </c>
      <c r="D296" s="4">
        <v>1690850430</v>
      </c>
      <c r="E296" s="4">
        <v>1639423764</v>
      </c>
      <c r="F296" s="4">
        <v>3951659</v>
      </c>
    </row>
    <row r="297" spans="1:6" x14ac:dyDescent="0.25">
      <c r="A297" s="2" t="s">
        <v>462</v>
      </c>
      <c r="B297" s="2" t="s">
        <v>461</v>
      </c>
      <c r="C297" s="4">
        <v>55378325</v>
      </c>
      <c r="D297" s="4">
        <v>1690850430</v>
      </c>
      <c r="E297" s="4">
        <v>1639423764</v>
      </c>
      <c r="F297" s="4">
        <v>3951659</v>
      </c>
    </row>
    <row r="298" spans="1:6" x14ac:dyDescent="0.25">
      <c r="A298" s="2" t="s">
        <v>463</v>
      </c>
      <c r="B298" s="2" t="s">
        <v>464</v>
      </c>
      <c r="C298" s="4">
        <v>0</v>
      </c>
      <c r="D298" s="4">
        <v>13400789</v>
      </c>
      <c r="E298" s="4">
        <v>13400789</v>
      </c>
      <c r="F298" s="4">
        <v>0</v>
      </c>
    </row>
    <row r="299" spans="1:6" x14ac:dyDescent="0.25">
      <c r="A299" s="2" t="s">
        <v>465</v>
      </c>
      <c r="B299" s="2" t="s">
        <v>464</v>
      </c>
      <c r="C299" s="4">
        <v>0</v>
      </c>
      <c r="D299" s="4">
        <v>13400789</v>
      </c>
      <c r="E299" s="4">
        <v>13400789</v>
      </c>
      <c r="F299" s="4">
        <v>0</v>
      </c>
    </row>
    <row r="300" spans="1:6" x14ac:dyDescent="0.25">
      <c r="A300" s="2" t="s">
        <v>466</v>
      </c>
      <c r="B300" s="2" t="s">
        <v>467</v>
      </c>
      <c r="C300" s="4">
        <v>0</v>
      </c>
      <c r="D300" s="4">
        <v>1996032106</v>
      </c>
      <c r="E300" s="4">
        <v>1996032106</v>
      </c>
      <c r="F300" s="4">
        <v>0</v>
      </c>
    </row>
    <row r="301" spans="1:6" x14ac:dyDescent="0.25">
      <c r="A301" s="2" t="s">
        <v>468</v>
      </c>
      <c r="B301" s="2" t="s">
        <v>467</v>
      </c>
      <c r="C301" s="4">
        <v>0</v>
      </c>
      <c r="D301" s="4">
        <v>1996032106</v>
      </c>
      <c r="E301" s="4">
        <v>1996032106</v>
      </c>
      <c r="F301" s="4">
        <v>0</v>
      </c>
    </row>
    <row r="302" spans="1:6" x14ac:dyDescent="0.25">
      <c r="A302" s="2" t="s">
        <v>469</v>
      </c>
      <c r="B302" s="2" t="s">
        <v>470</v>
      </c>
      <c r="C302" s="4">
        <v>0</v>
      </c>
      <c r="D302" s="4">
        <v>67649201</v>
      </c>
      <c r="E302" s="4">
        <v>67649201</v>
      </c>
      <c r="F302" s="4">
        <v>0</v>
      </c>
    </row>
    <row r="303" spans="1:6" x14ac:dyDescent="0.25">
      <c r="A303" s="2" t="s">
        <v>471</v>
      </c>
      <c r="B303" s="2" t="s">
        <v>470</v>
      </c>
      <c r="C303" s="4">
        <v>0</v>
      </c>
      <c r="D303" s="4">
        <v>67649201</v>
      </c>
      <c r="E303" s="4">
        <v>67649201</v>
      </c>
      <c r="F303" s="4">
        <v>0</v>
      </c>
    </row>
    <row r="304" spans="1:6" x14ac:dyDescent="0.25">
      <c r="A304" s="2" t="s">
        <v>472</v>
      </c>
      <c r="B304" s="2" t="s">
        <v>473</v>
      </c>
      <c r="C304" s="4">
        <v>0</v>
      </c>
      <c r="D304" s="4">
        <v>0</v>
      </c>
      <c r="E304" s="4">
        <v>0</v>
      </c>
      <c r="F304" s="4">
        <v>0</v>
      </c>
    </row>
    <row r="305" spans="1:6" x14ac:dyDescent="0.25">
      <c r="A305" s="2" t="s">
        <v>474</v>
      </c>
      <c r="B305" s="2" t="s">
        <v>473</v>
      </c>
      <c r="C305" s="4">
        <v>0</v>
      </c>
      <c r="D305" s="4">
        <v>0</v>
      </c>
      <c r="E305" s="4">
        <v>0</v>
      </c>
      <c r="F305" s="4">
        <v>0</v>
      </c>
    </row>
    <row r="306" spans="1:6" x14ac:dyDescent="0.25">
      <c r="A306" s="2" t="s">
        <v>475</v>
      </c>
      <c r="B306" s="2" t="s">
        <v>476</v>
      </c>
      <c r="C306" s="4">
        <v>0</v>
      </c>
      <c r="D306" s="4">
        <v>120214833</v>
      </c>
      <c r="E306" s="4">
        <v>121464833</v>
      </c>
      <c r="F306" s="4">
        <v>1250000</v>
      </c>
    </row>
    <row r="307" spans="1:6" x14ac:dyDescent="0.25">
      <c r="A307" s="2" t="s">
        <v>477</v>
      </c>
      <c r="B307" s="2" t="s">
        <v>476</v>
      </c>
      <c r="C307" s="4">
        <v>0</v>
      </c>
      <c r="D307" s="4">
        <v>120214833</v>
      </c>
      <c r="E307" s="4">
        <v>121464833</v>
      </c>
      <c r="F307" s="4">
        <v>1250000</v>
      </c>
    </row>
    <row r="308" spans="1:6" ht="30" x14ac:dyDescent="0.25">
      <c r="A308" s="2" t="s">
        <v>478</v>
      </c>
      <c r="B308" s="2" t="s">
        <v>479</v>
      </c>
      <c r="C308" s="4">
        <v>0</v>
      </c>
      <c r="D308" s="4">
        <v>1095541384</v>
      </c>
      <c r="E308" s="4">
        <v>1095541384</v>
      </c>
      <c r="F308" s="4">
        <v>0</v>
      </c>
    </row>
    <row r="309" spans="1:6" ht="30" x14ac:dyDescent="0.25">
      <c r="A309" s="2" t="s">
        <v>480</v>
      </c>
      <c r="B309" s="2" t="s">
        <v>479</v>
      </c>
      <c r="C309" s="4">
        <v>0</v>
      </c>
      <c r="D309" s="4">
        <v>1095541384</v>
      </c>
      <c r="E309" s="4">
        <v>1095541384</v>
      </c>
      <c r="F309" s="4">
        <v>0</v>
      </c>
    </row>
    <row r="310" spans="1:6" x14ac:dyDescent="0.25">
      <c r="A310" s="2" t="s">
        <v>481</v>
      </c>
      <c r="B310" s="2" t="s">
        <v>482</v>
      </c>
      <c r="C310" s="4">
        <v>0</v>
      </c>
      <c r="D310" s="4">
        <v>35278884</v>
      </c>
      <c r="E310" s="4">
        <v>41382401</v>
      </c>
      <c r="F310" s="4">
        <v>6103517</v>
      </c>
    </row>
    <row r="311" spans="1:6" x14ac:dyDescent="0.25">
      <c r="A311" s="2" t="s">
        <v>483</v>
      </c>
      <c r="B311" s="2" t="s">
        <v>482</v>
      </c>
      <c r="C311" s="4">
        <v>0</v>
      </c>
      <c r="D311" s="4">
        <v>35278884</v>
      </c>
      <c r="E311" s="4">
        <v>41382401</v>
      </c>
      <c r="F311" s="4">
        <v>6103517</v>
      </c>
    </row>
    <row r="312" spans="1:6" x14ac:dyDescent="0.25">
      <c r="A312" s="2" t="s">
        <v>484</v>
      </c>
      <c r="B312" s="2" t="s">
        <v>485</v>
      </c>
      <c r="C312" s="4">
        <v>3453467132</v>
      </c>
      <c r="D312" s="4">
        <v>12038362787</v>
      </c>
      <c r="E312" s="4">
        <v>9920221010</v>
      </c>
      <c r="F312" s="4">
        <v>1335325355</v>
      </c>
    </row>
    <row r="313" spans="1:6" x14ac:dyDescent="0.25">
      <c r="A313" s="2" t="s">
        <v>486</v>
      </c>
      <c r="B313" s="2" t="s">
        <v>487</v>
      </c>
      <c r="C313" s="4">
        <v>84016841</v>
      </c>
      <c r="D313" s="4">
        <v>188866244</v>
      </c>
      <c r="E313" s="4">
        <v>145083042</v>
      </c>
      <c r="F313" s="4">
        <v>40233639</v>
      </c>
    </row>
    <row r="314" spans="1:6" x14ac:dyDescent="0.25">
      <c r="A314" s="2" t="s">
        <v>488</v>
      </c>
      <c r="B314" s="2" t="s">
        <v>489</v>
      </c>
      <c r="C314" s="4">
        <v>84016841</v>
      </c>
      <c r="D314" s="4">
        <v>95440244</v>
      </c>
      <c r="E314" s="4">
        <v>51657042</v>
      </c>
      <c r="F314" s="4">
        <v>40233639</v>
      </c>
    </row>
    <row r="315" spans="1:6" x14ac:dyDescent="0.25">
      <c r="A315" s="2" t="s">
        <v>490</v>
      </c>
      <c r="B315" s="2" t="s">
        <v>491</v>
      </c>
      <c r="C315" s="4">
        <v>0</v>
      </c>
      <c r="D315" s="4">
        <v>93426000</v>
      </c>
      <c r="E315" s="4">
        <v>93426000</v>
      </c>
      <c r="F315" s="4">
        <v>0</v>
      </c>
    </row>
    <row r="316" spans="1:6" x14ac:dyDescent="0.25">
      <c r="A316" s="2" t="s">
        <v>492</v>
      </c>
      <c r="B316" s="2" t="s">
        <v>493</v>
      </c>
      <c r="C316" s="4">
        <v>0</v>
      </c>
      <c r="D316" s="4">
        <v>0</v>
      </c>
      <c r="E316" s="4">
        <v>0</v>
      </c>
      <c r="F316" s="4">
        <v>0</v>
      </c>
    </row>
    <row r="317" spans="1:6" x14ac:dyDescent="0.25">
      <c r="A317" s="2" t="s">
        <v>494</v>
      </c>
      <c r="B317" s="2" t="s">
        <v>489</v>
      </c>
      <c r="C317" s="4">
        <v>0</v>
      </c>
      <c r="D317" s="4">
        <v>0</v>
      </c>
      <c r="E317" s="4">
        <v>0</v>
      </c>
      <c r="F317" s="4">
        <v>0</v>
      </c>
    </row>
    <row r="318" spans="1:6" x14ac:dyDescent="0.25">
      <c r="A318" s="2" t="s">
        <v>495</v>
      </c>
      <c r="B318" s="2" t="s">
        <v>491</v>
      </c>
      <c r="C318" s="4">
        <v>0</v>
      </c>
      <c r="D318" s="4">
        <v>0</v>
      </c>
      <c r="E318" s="4">
        <v>0</v>
      </c>
      <c r="F318" s="4">
        <v>0</v>
      </c>
    </row>
    <row r="319" spans="1:6" x14ac:dyDescent="0.25">
      <c r="A319" s="2" t="s">
        <v>496</v>
      </c>
      <c r="B319" s="2" t="s">
        <v>497</v>
      </c>
      <c r="C319" s="4">
        <v>112847689</v>
      </c>
      <c r="D319" s="4">
        <v>420607005</v>
      </c>
      <c r="E319" s="4">
        <v>366856110</v>
      </c>
      <c r="F319" s="4">
        <v>59096794</v>
      </c>
    </row>
    <row r="320" spans="1:6" x14ac:dyDescent="0.25">
      <c r="A320" s="2" t="s">
        <v>498</v>
      </c>
      <c r="B320" s="2" t="s">
        <v>489</v>
      </c>
      <c r="C320" s="4">
        <v>112847689</v>
      </c>
      <c r="D320" s="4">
        <v>214037005</v>
      </c>
      <c r="E320" s="4">
        <v>160286110</v>
      </c>
      <c r="F320" s="4">
        <v>59096794</v>
      </c>
    </row>
    <row r="321" spans="1:6" x14ac:dyDescent="0.25">
      <c r="A321" s="2" t="s">
        <v>499</v>
      </c>
      <c r="B321" s="2" t="s">
        <v>491</v>
      </c>
      <c r="C321" s="4">
        <v>0</v>
      </c>
      <c r="D321" s="4">
        <v>206570000</v>
      </c>
      <c r="E321" s="4">
        <v>206570000</v>
      </c>
      <c r="F321" s="4">
        <v>0</v>
      </c>
    </row>
    <row r="322" spans="1:6" x14ac:dyDescent="0.25">
      <c r="A322" s="2" t="s">
        <v>500</v>
      </c>
      <c r="B322" s="2" t="s">
        <v>501</v>
      </c>
      <c r="C322" s="4">
        <v>5121972</v>
      </c>
      <c r="D322" s="4">
        <v>36253076</v>
      </c>
      <c r="E322" s="4">
        <v>35392870</v>
      </c>
      <c r="F322" s="4">
        <v>4261766</v>
      </c>
    </row>
    <row r="323" spans="1:6" x14ac:dyDescent="0.25">
      <c r="A323" s="2" t="s">
        <v>502</v>
      </c>
      <c r="B323" s="2" t="s">
        <v>489</v>
      </c>
      <c r="C323" s="4">
        <v>5121972</v>
      </c>
      <c r="D323" s="4">
        <v>18736076</v>
      </c>
      <c r="E323" s="4">
        <v>17875870</v>
      </c>
      <c r="F323" s="4">
        <v>4261766</v>
      </c>
    </row>
    <row r="324" spans="1:6" x14ac:dyDescent="0.25">
      <c r="A324" s="2" t="s">
        <v>503</v>
      </c>
      <c r="B324" s="2" t="s">
        <v>491</v>
      </c>
      <c r="C324" s="4">
        <v>0</v>
      </c>
      <c r="D324" s="4">
        <v>17517000</v>
      </c>
      <c r="E324" s="4">
        <v>17517000</v>
      </c>
      <c r="F324" s="4">
        <v>0</v>
      </c>
    </row>
    <row r="325" spans="1:6" x14ac:dyDescent="0.25">
      <c r="A325" s="2" t="s">
        <v>504</v>
      </c>
      <c r="B325" s="2" t="s">
        <v>505</v>
      </c>
      <c r="C325" s="4">
        <v>0</v>
      </c>
      <c r="D325" s="4">
        <v>0</v>
      </c>
      <c r="E325" s="4">
        <v>0</v>
      </c>
      <c r="F325" s="4">
        <v>0</v>
      </c>
    </row>
    <row r="326" spans="1:6" x14ac:dyDescent="0.25">
      <c r="A326" s="2" t="s">
        <v>506</v>
      </c>
      <c r="B326" s="2" t="s">
        <v>489</v>
      </c>
      <c r="C326" s="4">
        <v>0</v>
      </c>
      <c r="D326" s="4">
        <v>0</v>
      </c>
      <c r="E326" s="4">
        <v>0</v>
      </c>
      <c r="F326" s="4">
        <v>0</v>
      </c>
    </row>
    <row r="327" spans="1:6" x14ac:dyDescent="0.25">
      <c r="A327" s="2" t="s">
        <v>507</v>
      </c>
      <c r="B327" s="2" t="s">
        <v>491</v>
      </c>
      <c r="C327" s="4">
        <v>0</v>
      </c>
      <c r="D327" s="4">
        <v>0</v>
      </c>
      <c r="E327" s="4">
        <v>0</v>
      </c>
      <c r="F327" s="4">
        <v>0</v>
      </c>
    </row>
    <row r="328" spans="1:6" x14ac:dyDescent="0.25">
      <c r="A328" s="2" t="s">
        <v>508</v>
      </c>
      <c r="B328" s="2" t="s">
        <v>509</v>
      </c>
      <c r="C328" s="4">
        <v>570420</v>
      </c>
      <c r="D328" s="4">
        <v>1141420</v>
      </c>
      <c r="E328" s="4">
        <v>8262408</v>
      </c>
      <c r="F328" s="4">
        <v>7691408</v>
      </c>
    </row>
    <row r="329" spans="1:6" x14ac:dyDescent="0.25">
      <c r="A329" s="2" t="s">
        <v>510</v>
      </c>
      <c r="B329" s="2" t="s">
        <v>489</v>
      </c>
      <c r="C329" s="4">
        <v>570420</v>
      </c>
      <c r="D329" s="4">
        <v>570420</v>
      </c>
      <c r="E329" s="4">
        <v>7691408</v>
      </c>
      <c r="F329" s="4">
        <v>7691408</v>
      </c>
    </row>
    <row r="330" spans="1:6" x14ac:dyDescent="0.25">
      <c r="A330" s="2" t="s">
        <v>511</v>
      </c>
      <c r="B330" s="2" t="s">
        <v>491</v>
      </c>
      <c r="C330" s="4">
        <v>0</v>
      </c>
      <c r="D330" s="4">
        <v>571000</v>
      </c>
      <c r="E330" s="4">
        <v>571000</v>
      </c>
      <c r="F330" s="4">
        <v>0</v>
      </c>
    </row>
    <row r="331" spans="1:6" x14ac:dyDescent="0.25">
      <c r="A331" s="2" t="s">
        <v>512</v>
      </c>
      <c r="B331" s="2" t="s">
        <v>513</v>
      </c>
      <c r="C331" s="4">
        <v>0</v>
      </c>
      <c r="D331" s="4">
        <v>0</v>
      </c>
      <c r="E331" s="4">
        <v>0</v>
      </c>
      <c r="F331" s="4">
        <v>0</v>
      </c>
    </row>
    <row r="332" spans="1:6" x14ac:dyDescent="0.25">
      <c r="A332" s="2" t="s">
        <v>514</v>
      </c>
      <c r="B332" s="2" t="s">
        <v>489</v>
      </c>
      <c r="C332" s="4">
        <v>0</v>
      </c>
      <c r="D332" s="4">
        <v>0</v>
      </c>
      <c r="E332" s="4">
        <v>0</v>
      </c>
      <c r="F332" s="4">
        <v>0</v>
      </c>
    </row>
    <row r="333" spans="1:6" x14ac:dyDescent="0.25">
      <c r="A333" s="2" t="s">
        <v>515</v>
      </c>
      <c r="B333" s="2" t="s">
        <v>491</v>
      </c>
      <c r="C333" s="4">
        <v>0</v>
      </c>
      <c r="D333" s="4">
        <v>0</v>
      </c>
      <c r="E333" s="4">
        <v>0</v>
      </c>
      <c r="F333" s="4">
        <v>0</v>
      </c>
    </row>
    <row r="334" spans="1:6" ht="30" x14ac:dyDescent="0.25">
      <c r="A334" s="2" t="s">
        <v>516</v>
      </c>
      <c r="B334" s="2" t="s">
        <v>517</v>
      </c>
      <c r="C334" s="4">
        <v>0</v>
      </c>
      <c r="D334" s="4">
        <v>0</v>
      </c>
      <c r="E334" s="4">
        <v>0</v>
      </c>
      <c r="F334" s="4">
        <v>0</v>
      </c>
    </row>
    <row r="335" spans="1:6" x14ac:dyDescent="0.25">
      <c r="A335" s="2" t="s">
        <v>518</v>
      </c>
      <c r="B335" s="2" t="s">
        <v>491</v>
      </c>
      <c r="C335" s="4">
        <v>0</v>
      </c>
      <c r="D335" s="4">
        <v>0</v>
      </c>
      <c r="E335" s="4">
        <v>0</v>
      </c>
      <c r="F335" s="4">
        <v>0</v>
      </c>
    </row>
    <row r="336" spans="1:6" x14ac:dyDescent="0.25">
      <c r="A336" s="2" t="s">
        <v>519</v>
      </c>
      <c r="B336" s="2" t="s">
        <v>520</v>
      </c>
      <c r="C336" s="4">
        <v>0</v>
      </c>
      <c r="D336" s="4">
        <v>0</v>
      </c>
      <c r="E336" s="4">
        <v>0</v>
      </c>
      <c r="F336" s="4">
        <v>0</v>
      </c>
    </row>
    <row r="337" spans="1:6" x14ac:dyDescent="0.25">
      <c r="A337" s="2" t="s">
        <v>521</v>
      </c>
      <c r="B337" s="2" t="s">
        <v>489</v>
      </c>
      <c r="C337" s="4">
        <v>0</v>
      </c>
      <c r="D337" s="4">
        <v>0</v>
      </c>
      <c r="E337" s="4">
        <v>0</v>
      </c>
      <c r="F337" s="4">
        <v>0</v>
      </c>
    </row>
    <row r="338" spans="1:6" x14ac:dyDescent="0.25">
      <c r="A338" s="2" t="s">
        <v>522</v>
      </c>
      <c r="B338" s="2" t="s">
        <v>523</v>
      </c>
      <c r="C338" s="4">
        <v>2954163704</v>
      </c>
      <c r="D338" s="4">
        <v>10536824597</v>
      </c>
      <c r="E338" s="4">
        <v>8674001898</v>
      </c>
      <c r="F338" s="4">
        <v>1091341005</v>
      </c>
    </row>
    <row r="339" spans="1:6" x14ac:dyDescent="0.25">
      <c r="A339" s="2" t="s">
        <v>524</v>
      </c>
      <c r="B339" s="2" t="s">
        <v>489</v>
      </c>
      <c r="C339" s="4">
        <v>2954163704</v>
      </c>
      <c r="D339" s="4">
        <v>5700123597</v>
      </c>
      <c r="E339" s="4">
        <v>3837300898</v>
      </c>
      <c r="F339" s="4">
        <v>1091341005</v>
      </c>
    </row>
    <row r="340" spans="1:6" x14ac:dyDescent="0.25">
      <c r="A340" s="2" t="s">
        <v>525</v>
      </c>
      <c r="B340" s="2" t="s">
        <v>491</v>
      </c>
      <c r="C340" s="4">
        <v>0</v>
      </c>
      <c r="D340" s="4">
        <v>4836701000</v>
      </c>
      <c r="E340" s="4">
        <v>4836701000</v>
      </c>
      <c r="F340" s="4">
        <v>0</v>
      </c>
    </row>
    <row r="341" spans="1:6" x14ac:dyDescent="0.25">
      <c r="A341" s="2" t="s">
        <v>526</v>
      </c>
      <c r="B341" s="2" t="s">
        <v>527</v>
      </c>
      <c r="C341" s="4">
        <v>129424834</v>
      </c>
      <c r="D341" s="4">
        <v>417074278</v>
      </c>
      <c r="E341" s="4">
        <v>360285410</v>
      </c>
      <c r="F341" s="4">
        <v>72635966</v>
      </c>
    </row>
    <row r="342" spans="1:6" x14ac:dyDescent="0.25">
      <c r="A342" s="2" t="s">
        <v>528</v>
      </c>
      <c r="B342" s="2" t="s">
        <v>529</v>
      </c>
      <c r="C342" s="4">
        <v>129424834</v>
      </c>
      <c r="D342" s="4">
        <v>211241278</v>
      </c>
      <c r="E342" s="4">
        <v>154452410</v>
      </c>
      <c r="F342" s="4">
        <v>72635966</v>
      </c>
    </row>
    <row r="343" spans="1:6" x14ac:dyDescent="0.25">
      <c r="A343" s="2" t="s">
        <v>530</v>
      </c>
      <c r="B343" s="2" t="s">
        <v>531</v>
      </c>
      <c r="C343" s="4">
        <v>0</v>
      </c>
      <c r="D343" s="4">
        <v>205833000</v>
      </c>
      <c r="E343" s="4">
        <v>205833000</v>
      </c>
      <c r="F343" s="4">
        <v>0</v>
      </c>
    </row>
    <row r="344" spans="1:6" ht="30" x14ac:dyDescent="0.25">
      <c r="A344" s="2" t="s">
        <v>532</v>
      </c>
      <c r="B344" s="2" t="s">
        <v>533</v>
      </c>
      <c r="C344" s="4">
        <v>0</v>
      </c>
      <c r="D344" s="4">
        <v>0</v>
      </c>
      <c r="E344" s="4">
        <v>0</v>
      </c>
      <c r="F344" s="4">
        <v>0</v>
      </c>
    </row>
    <row r="345" spans="1:6" ht="30" x14ac:dyDescent="0.25">
      <c r="A345" s="2" t="s">
        <v>534</v>
      </c>
      <c r="B345" s="2" t="s">
        <v>535</v>
      </c>
      <c r="C345" s="4">
        <v>0</v>
      </c>
      <c r="D345" s="4">
        <v>0</v>
      </c>
      <c r="E345" s="4">
        <v>0</v>
      </c>
      <c r="F345" s="4">
        <v>0</v>
      </c>
    </row>
    <row r="346" spans="1:6" x14ac:dyDescent="0.25">
      <c r="A346" s="2" t="s">
        <v>536</v>
      </c>
      <c r="B346" s="2" t="s">
        <v>537</v>
      </c>
      <c r="C346" s="4">
        <v>0</v>
      </c>
      <c r="D346" s="4">
        <v>0</v>
      </c>
      <c r="E346" s="4">
        <v>0</v>
      </c>
      <c r="F346" s="4">
        <v>0</v>
      </c>
    </row>
    <row r="347" spans="1:6" x14ac:dyDescent="0.25">
      <c r="A347" s="2" t="s">
        <v>538</v>
      </c>
      <c r="B347" s="2" t="s">
        <v>489</v>
      </c>
      <c r="C347" s="4">
        <v>0</v>
      </c>
      <c r="D347" s="4">
        <v>0</v>
      </c>
      <c r="E347" s="4">
        <v>0</v>
      </c>
      <c r="F347" s="4">
        <v>0</v>
      </c>
    </row>
    <row r="348" spans="1:6" x14ac:dyDescent="0.25">
      <c r="A348" s="2" t="s">
        <v>539</v>
      </c>
      <c r="B348" s="2" t="s">
        <v>491</v>
      </c>
      <c r="C348" s="4">
        <v>0</v>
      </c>
      <c r="D348" s="4">
        <v>0</v>
      </c>
      <c r="E348" s="4">
        <v>0</v>
      </c>
      <c r="F348" s="4">
        <v>0</v>
      </c>
    </row>
    <row r="349" spans="1:6" ht="30" x14ac:dyDescent="0.25">
      <c r="A349" s="2" t="s">
        <v>540</v>
      </c>
      <c r="B349" s="2" t="s">
        <v>541</v>
      </c>
      <c r="C349" s="4">
        <v>167321672</v>
      </c>
      <c r="D349" s="4">
        <v>437596167</v>
      </c>
      <c r="E349" s="4">
        <v>330339272</v>
      </c>
      <c r="F349" s="4">
        <v>60064777</v>
      </c>
    </row>
    <row r="350" spans="1:6" x14ac:dyDescent="0.25">
      <c r="A350" s="2" t="s">
        <v>542</v>
      </c>
      <c r="B350" s="2" t="s">
        <v>489</v>
      </c>
      <c r="C350" s="4">
        <v>167321672</v>
      </c>
      <c r="D350" s="4">
        <v>223972167</v>
      </c>
      <c r="E350" s="4">
        <v>116715272</v>
      </c>
      <c r="F350" s="4">
        <v>60064777</v>
      </c>
    </row>
    <row r="351" spans="1:6" x14ac:dyDescent="0.25">
      <c r="A351" s="2" t="s">
        <v>543</v>
      </c>
      <c r="B351" s="2" t="s">
        <v>491</v>
      </c>
      <c r="C351" s="4">
        <v>0</v>
      </c>
      <c r="D351" s="4">
        <v>213624000</v>
      </c>
      <c r="E351" s="4">
        <v>213624000</v>
      </c>
      <c r="F351" s="4">
        <v>0</v>
      </c>
    </row>
    <row r="352" spans="1:6" ht="30" x14ac:dyDescent="0.25">
      <c r="A352" s="2" t="s">
        <v>544</v>
      </c>
      <c r="B352" s="2" t="s">
        <v>545</v>
      </c>
      <c r="C352" s="4">
        <v>0</v>
      </c>
      <c r="D352" s="4">
        <v>0</v>
      </c>
      <c r="E352" s="4">
        <v>0</v>
      </c>
      <c r="F352" s="4">
        <v>0</v>
      </c>
    </row>
    <row r="353" spans="1:6" x14ac:dyDescent="0.25">
      <c r="A353" s="2" t="s">
        <v>546</v>
      </c>
      <c r="B353" s="2" t="s">
        <v>489</v>
      </c>
      <c r="C353" s="4">
        <v>0</v>
      </c>
      <c r="D353" s="4">
        <v>0</v>
      </c>
      <c r="E353" s="4">
        <v>0</v>
      </c>
      <c r="F353" s="4">
        <v>0</v>
      </c>
    </row>
    <row r="354" spans="1:6" x14ac:dyDescent="0.25">
      <c r="A354" s="2" t="s">
        <v>547</v>
      </c>
      <c r="B354" s="2" t="s">
        <v>548</v>
      </c>
      <c r="C354" s="4">
        <v>0</v>
      </c>
      <c r="D354" s="4">
        <v>0</v>
      </c>
      <c r="E354" s="4">
        <v>0</v>
      </c>
      <c r="F354" s="4">
        <v>0</v>
      </c>
    </row>
    <row r="355" spans="1:6" x14ac:dyDescent="0.25">
      <c r="A355" s="2" t="s">
        <v>549</v>
      </c>
      <c r="B355" s="2" t="s">
        <v>489</v>
      </c>
      <c r="C355" s="4">
        <v>0</v>
      </c>
      <c r="D355" s="4">
        <v>0</v>
      </c>
      <c r="E355" s="4">
        <v>0</v>
      </c>
      <c r="F355" s="4">
        <v>0</v>
      </c>
    </row>
    <row r="356" spans="1:6" x14ac:dyDescent="0.25">
      <c r="A356" s="2" t="s">
        <v>550</v>
      </c>
      <c r="B356" s="2" t="s">
        <v>491</v>
      </c>
      <c r="C356" s="4">
        <v>0</v>
      </c>
      <c r="D356" s="4">
        <v>0</v>
      </c>
      <c r="E356" s="4">
        <v>0</v>
      </c>
      <c r="F356" s="4">
        <v>0</v>
      </c>
    </row>
    <row r="357" spans="1:6" x14ac:dyDescent="0.25">
      <c r="A357" s="2" t="s">
        <v>551</v>
      </c>
      <c r="B357" s="2" t="s">
        <v>552</v>
      </c>
      <c r="C357" s="4">
        <v>0</v>
      </c>
      <c r="D357" s="4">
        <v>0</v>
      </c>
      <c r="E357" s="4">
        <v>0</v>
      </c>
      <c r="F357" s="4">
        <v>0</v>
      </c>
    </row>
    <row r="358" spans="1:6" x14ac:dyDescent="0.25">
      <c r="A358" s="2" t="s">
        <v>553</v>
      </c>
      <c r="B358" s="2" t="s">
        <v>489</v>
      </c>
      <c r="C358" s="4">
        <v>0</v>
      </c>
      <c r="D358" s="4">
        <v>0</v>
      </c>
      <c r="E358" s="4">
        <v>0</v>
      </c>
      <c r="F358" s="4">
        <v>0</v>
      </c>
    </row>
    <row r="359" spans="1:6" x14ac:dyDescent="0.25">
      <c r="A359" s="2" t="s">
        <v>554</v>
      </c>
      <c r="B359" s="2" t="s">
        <v>491</v>
      </c>
      <c r="C359" s="4">
        <v>0</v>
      </c>
      <c r="D359" s="4">
        <v>0</v>
      </c>
      <c r="E359" s="4">
        <v>0</v>
      </c>
      <c r="F359" s="4">
        <v>0</v>
      </c>
    </row>
    <row r="360" spans="1:6" x14ac:dyDescent="0.25">
      <c r="A360" s="2" t="s">
        <v>555</v>
      </c>
      <c r="B360" s="2" t="s">
        <v>556</v>
      </c>
      <c r="C360" s="4">
        <v>0</v>
      </c>
      <c r="D360" s="4">
        <v>0</v>
      </c>
      <c r="E360" s="4">
        <v>0</v>
      </c>
      <c r="F360" s="4">
        <v>0</v>
      </c>
    </row>
    <row r="361" spans="1:6" x14ac:dyDescent="0.25">
      <c r="A361" s="2" t="s">
        <v>557</v>
      </c>
      <c r="B361" s="2" t="s">
        <v>558</v>
      </c>
      <c r="C361" s="4">
        <v>0</v>
      </c>
      <c r="D361" s="4">
        <v>0</v>
      </c>
      <c r="E361" s="4">
        <v>0</v>
      </c>
      <c r="F361" s="4">
        <v>0</v>
      </c>
    </row>
    <row r="362" spans="1:6" x14ac:dyDescent="0.25">
      <c r="A362" s="2" t="s">
        <v>559</v>
      </c>
      <c r="B362" s="2" t="s">
        <v>558</v>
      </c>
      <c r="C362" s="4">
        <v>0</v>
      </c>
      <c r="D362" s="4">
        <v>0</v>
      </c>
      <c r="E362" s="4">
        <v>0</v>
      </c>
      <c r="F362" s="4">
        <v>0</v>
      </c>
    </row>
    <row r="363" spans="1:6" x14ac:dyDescent="0.25">
      <c r="A363" s="2" t="s">
        <v>560</v>
      </c>
      <c r="B363" s="2" t="s">
        <v>561</v>
      </c>
      <c r="C363" s="4">
        <v>0</v>
      </c>
      <c r="D363" s="4">
        <v>0</v>
      </c>
      <c r="E363" s="4">
        <v>0</v>
      </c>
      <c r="F363" s="4">
        <v>0</v>
      </c>
    </row>
    <row r="364" spans="1:6" x14ac:dyDescent="0.25">
      <c r="A364" s="2" t="s">
        <v>562</v>
      </c>
      <c r="B364" s="2" t="s">
        <v>561</v>
      </c>
      <c r="C364" s="4">
        <v>0</v>
      </c>
      <c r="D364" s="4">
        <v>0</v>
      </c>
      <c r="E364" s="4">
        <v>0</v>
      </c>
      <c r="F364" s="4">
        <v>0</v>
      </c>
    </row>
    <row r="365" spans="1:6" x14ac:dyDescent="0.25">
      <c r="A365" s="2" t="s">
        <v>563</v>
      </c>
      <c r="B365" s="2" t="s">
        <v>564</v>
      </c>
      <c r="C365" s="4">
        <v>0</v>
      </c>
      <c r="D365" s="4">
        <v>0</v>
      </c>
      <c r="E365" s="4">
        <v>0</v>
      </c>
      <c r="F365" s="4">
        <v>0</v>
      </c>
    </row>
    <row r="366" spans="1:6" x14ac:dyDescent="0.25">
      <c r="A366" s="2" t="s">
        <v>565</v>
      </c>
      <c r="B366" s="2" t="s">
        <v>564</v>
      </c>
      <c r="C366" s="4">
        <v>0</v>
      </c>
      <c r="D366" s="4">
        <v>0</v>
      </c>
      <c r="E366" s="4">
        <v>0</v>
      </c>
      <c r="F366" s="4">
        <v>0</v>
      </c>
    </row>
    <row r="367" spans="1:6" x14ac:dyDescent="0.25">
      <c r="A367" s="2" t="s">
        <v>566</v>
      </c>
      <c r="B367" s="2" t="s">
        <v>567</v>
      </c>
      <c r="C367" s="4">
        <v>20664111.91</v>
      </c>
      <c r="D367" s="4">
        <v>84404822.159999996</v>
      </c>
      <c r="E367" s="4">
        <v>70942682.25</v>
      </c>
      <c r="F367" s="4">
        <v>7201972</v>
      </c>
    </row>
    <row r="368" spans="1:6" x14ac:dyDescent="0.25">
      <c r="A368" s="2" t="s">
        <v>568</v>
      </c>
      <c r="B368" s="2" t="s">
        <v>569</v>
      </c>
      <c r="C368" s="4">
        <v>20664111.91</v>
      </c>
      <c r="D368" s="4">
        <v>47656822.159999996</v>
      </c>
      <c r="E368" s="4">
        <v>34194682.25</v>
      </c>
      <c r="F368" s="4">
        <v>7201972</v>
      </c>
    </row>
    <row r="369" spans="1:6" x14ac:dyDescent="0.25">
      <c r="A369" s="2" t="s">
        <v>570</v>
      </c>
      <c r="B369" s="2" t="s">
        <v>569</v>
      </c>
      <c r="C369" s="4">
        <v>20664111.91</v>
      </c>
      <c r="D369" s="4">
        <v>47656822.159999996</v>
      </c>
      <c r="E369" s="4">
        <v>34194682.25</v>
      </c>
      <c r="F369" s="4">
        <v>7201972</v>
      </c>
    </row>
    <row r="370" spans="1:6" x14ac:dyDescent="0.25">
      <c r="A370" s="2" t="s">
        <v>571</v>
      </c>
      <c r="B370" s="2" t="s">
        <v>572</v>
      </c>
      <c r="C370" s="4">
        <v>0</v>
      </c>
      <c r="D370" s="4">
        <v>36748000</v>
      </c>
      <c r="E370" s="4">
        <v>36748000</v>
      </c>
      <c r="F370" s="4">
        <v>0</v>
      </c>
    </row>
    <row r="371" spans="1:6" x14ac:dyDescent="0.25">
      <c r="A371" s="2" t="s">
        <v>573</v>
      </c>
      <c r="B371" s="2" t="s">
        <v>572</v>
      </c>
      <c r="C371" s="4">
        <v>0</v>
      </c>
      <c r="D371" s="4">
        <v>36748000</v>
      </c>
      <c r="E371" s="4">
        <v>36748000</v>
      </c>
      <c r="F371" s="4">
        <v>0</v>
      </c>
    </row>
    <row r="372" spans="1:6" x14ac:dyDescent="0.25">
      <c r="A372" s="2" t="s">
        <v>574</v>
      </c>
      <c r="B372" s="2" t="s">
        <v>575</v>
      </c>
      <c r="C372" s="4">
        <v>1594125001.8099999</v>
      </c>
      <c r="D372" s="4">
        <v>0</v>
      </c>
      <c r="E372" s="4">
        <v>0</v>
      </c>
      <c r="F372" s="4">
        <v>1594125001.8099999</v>
      </c>
    </row>
    <row r="373" spans="1:6" x14ac:dyDescent="0.25">
      <c r="A373" s="2" t="s">
        <v>576</v>
      </c>
      <c r="B373" s="2" t="s">
        <v>577</v>
      </c>
      <c r="C373" s="4">
        <v>1594125001.8099999</v>
      </c>
      <c r="D373" s="4">
        <v>0</v>
      </c>
      <c r="E373" s="4">
        <v>0</v>
      </c>
      <c r="F373" s="4">
        <v>1594125001.8099999</v>
      </c>
    </row>
    <row r="374" spans="1:6" x14ac:dyDescent="0.25">
      <c r="A374" s="2" t="s">
        <v>578</v>
      </c>
      <c r="B374" s="2" t="s">
        <v>577</v>
      </c>
      <c r="C374" s="4">
        <v>1594125001.8099999</v>
      </c>
      <c r="D374" s="4">
        <v>0</v>
      </c>
      <c r="E374" s="4">
        <v>0</v>
      </c>
      <c r="F374" s="4">
        <v>1594125001.8099999</v>
      </c>
    </row>
    <row r="375" spans="1:6" x14ac:dyDescent="0.25">
      <c r="A375" s="2" t="s">
        <v>582</v>
      </c>
      <c r="B375" s="2" t="s">
        <v>583</v>
      </c>
      <c r="C375" s="4">
        <v>5681169934.8100004</v>
      </c>
      <c r="D375" s="4">
        <v>17771239437.610001</v>
      </c>
      <c r="E375" s="4">
        <v>13230128325.17</v>
      </c>
      <c r="F375" s="4">
        <v>1140058822.3699999</v>
      </c>
    </row>
    <row r="376" spans="1:6" x14ac:dyDescent="0.25">
      <c r="A376" s="2" t="s">
        <v>584</v>
      </c>
      <c r="B376" s="2" t="s">
        <v>585</v>
      </c>
      <c r="C376" s="4">
        <v>18442683.5</v>
      </c>
      <c r="D376" s="4">
        <v>0</v>
      </c>
      <c r="E376" s="4">
        <v>0</v>
      </c>
      <c r="F376" s="4">
        <v>18442683.5</v>
      </c>
    </row>
    <row r="377" spans="1:6" x14ac:dyDescent="0.25">
      <c r="A377" s="2" t="s">
        <v>586</v>
      </c>
      <c r="B377" s="2" t="s">
        <v>585</v>
      </c>
      <c r="C377" s="4">
        <v>18442683.5</v>
      </c>
      <c r="D377" s="4">
        <v>0</v>
      </c>
      <c r="E377" s="4">
        <v>0</v>
      </c>
      <c r="F377" s="4">
        <v>18442683.5</v>
      </c>
    </row>
    <row r="378" spans="1:6" x14ac:dyDescent="0.25">
      <c r="A378" s="2" t="s">
        <v>587</v>
      </c>
      <c r="B378" s="2" t="s">
        <v>588</v>
      </c>
      <c r="C378" s="4">
        <v>104472000</v>
      </c>
      <c r="D378" s="4">
        <v>626944000</v>
      </c>
      <c r="E378" s="4">
        <v>522472000</v>
      </c>
      <c r="F378" s="4">
        <v>0</v>
      </c>
    </row>
    <row r="379" spans="1:6" ht="30" x14ac:dyDescent="0.25">
      <c r="A379" s="2" t="s">
        <v>589</v>
      </c>
      <c r="B379" s="2" t="s">
        <v>590</v>
      </c>
      <c r="C379" s="4">
        <v>104472000</v>
      </c>
      <c r="D379" s="4">
        <v>626944000</v>
      </c>
      <c r="E379" s="4">
        <v>522472000</v>
      </c>
      <c r="F379" s="4">
        <v>0</v>
      </c>
    </row>
    <row r="380" spans="1:6" x14ac:dyDescent="0.25">
      <c r="A380" s="2" t="s">
        <v>591</v>
      </c>
      <c r="B380" s="2" t="s">
        <v>592</v>
      </c>
      <c r="C380" s="4">
        <v>0</v>
      </c>
      <c r="D380" s="4">
        <v>14688869</v>
      </c>
      <c r="E380" s="4">
        <v>14688869</v>
      </c>
      <c r="F380" s="4">
        <v>0</v>
      </c>
    </row>
    <row r="381" spans="1:6" x14ac:dyDescent="0.25">
      <c r="A381" s="2" t="s">
        <v>593</v>
      </c>
      <c r="B381" s="2" t="s">
        <v>592</v>
      </c>
      <c r="C381" s="4">
        <v>0</v>
      </c>
      <c r="D381" s="4">
        <v>14688869</v>
      </c>
      <c r="E381" s="4">
        <v>14688869</v>
      </c>
      <c r="F381" s="4">
        <v>0</v>
      </c>
    </row>
    <row r="382" spans="1:6" x14ac:dyDescent="0.25">
      <c r="A382" s="2" t="s">
        <v>594</v>
      </c>
      <c r="B382" s="2" t="s">
        <v>595</v>
      </c>
      <c r="C382" s="4">
        <v>0</v>
      </c>
      <c r="D382" s="4">
        <v>0</v>
      </c>
      <c r="E382" s="4">
        <v>0</v>
      </c>
      <c r="F382" s="4">
        <v>0</v>
      </c>
    </row>
    <row r="383" spans="1:6" x14ac:dyDescent="0.25">
      <c r="A383" s="2" t="s">
        <v>596</v>
      </c>
      <c r="B383" s="2" t="s">
        <v>595</v>
      </c>
      <c r="C383" s="4">
        <v>0</v>
      </c>
      <c r="D383" s="4">
        <v>0</v>
      </c>
      <c r="E383" s="4">
        <v>0</v>
      </c>
      <c r="F383" s="4">
        <v>0</v>
      </c>
    </row>
    <row r="384" spans="1:6" x14ac:dyDescent="0.25">
      <c r="A384" s="2" t="s">
        <v>597</v>
      </c>
      <c r="B384" s="2" t="s">
        <v>598</v>
      </c>
      <c r="C384" s="4">
        <v>15853241</v>
      </c>
      <c r="D384" s="4">
        <v>12594735</v>
      </c>
      <c r="E384" s="4">
        <v>17314960</v>
      </c>
      <c r="F384" s="4">
        <v>20573466</v>
      </c>
    </row>
    <row r="385" spans="1:6" x14ac:dyDescent="0.25">
      <c r="A385" s="2" t="s">
        <v>599</v>
      </c>
      <c r="B385" s="2" t="s">
        <v>598</v>
      </c>
      <c r="C385" s="4">
        <v>15853241</v>
      </c>
      <c r="D385" s="4">
        <v>12594735</v>
      </c>
      <c r="E385" s="4">
        <v>17314960</v>
      </c>
      <c r="F385" s="4">
        <v>20573466</v>
      </c>
    </row>
    <row r="386" spans="1:6" ht="30" x14ac:dyDescent="0.25">
      <c r="A386" s="2" t="s">
        <v>600</v>
      </c>
      <c r="B386" s="2" t="s">
        <v>601</v>
      </c>
      <c r="C386" s="4">
        <v>43129400</v>
      </c>
      <c r="D386" s="4">
        <v>572926700</v>
      </c>
      <c r="E386" s="4">
        <v>529822400</v>
      </c>
      <c r="F386" s="4">
        <v>25100</v>
      </c>
    </row>
    <row r="387" spans="1:6" ht="30" x14ac:dyDescent="0.25">
      <c r="A387" s="2" t="s">
        <v>602</v>
      </c>
      <c r="B387" s="2" t="s">
        <v>603</v>
      </c>
      <c r="C387" s="4">
        <v>27599100</v>
      </c>
      <c r="D387" s="4">
        <v>380758400</v>
      </c>
      <c r="E387" s="4">
        <v>353176000</v>
      </c>
      <c r="F387" s="4">
        <v>16700</v>
      </c>
    </row>
    <row r="388" spans="1:6" x14ac:dyDescent="0.25">
      <c r="A388" s="2" t="s">
        <v>604</v>
      </c>
      <c r="B388" s="2" t="s">
        <v>605</v>
      </c>
      <c r="C388" s="4">
        <v>15530300</v>
      </c>
      <c r="D388" s="4">
        <v>192168300</v>
      </c>
      <c r="E388" s="4">
        <v>176646400</v>
      </c>
      <c r="F388" s="4">
        <v>8400</v>
      </c>
    </row>
    <row r="389" spans="1:6" x14ac:dyDescent="0.25">
      <c r="A389" s="2" t="s">
        <v>606</v>
      </c>
      <c r="B389" s="2" t="s">
        <v>607</v>
      </c>
      <c r="C389" s="4">
        <v>0</v>
      </c>
      <c r="D389" s="4">
        <v>0</v>
      </c>
      <c r="E389" s="4">
        <v>0</v>
      </c>
      <c r="F389" s="4">
        <v>0</v>
      </c>
    </row>
    <row r="390" spans="1:6" x14ac:dyDescent="0.25">
      <c r="A390" s="2" t="s">
        <v>608</v>
      </c>
      <c r="B390" s="2" t="s">
        <v>607</v>
      </c>
      <c r="C390" s="4">
        <v>0</v>
      </c>
      <c r="D390" s="4">
        <v>0</v>
      </c>
      <c r="E390" s="4">
        <v>0</v>
      </c>
      <c r="F390" s="4">
        <v>0</v>
      </c>
    </row>
    <row r="391" spans="1:6" x14ac:dyDescent="0.25">
      <c r="A391" s="2" t="s">
        <v>609</v>
      </c>
      <c r="B391" s="2" t="s">
        <v>610</v>
      </c>
      <c r="C391" s="4">
        <v>111657700</v>
      </c>
      <c r="D391" s="4">
        <v>1347558700</v>
      </c>
      <c r="E391" s="4">
        <v>1235959400</v>
      </c>
      <c r="F391" s="4">
        <v>58400</v>
      </c>
    </row>
    <row r="392" spans="1:6" x14ac:dyDescent="0.25">
      <c r="A392" s="2" t="s">
        <v>611</v>
      </c>
      <c r="B392" s="2" t="s">
        <v>612</v>
      </c>
      <c r="C392" s="4">
        <v>92767000</v>
      </c>
      <c r="D392" s="4">
        <v>1152030000</v>
      </c>
      <c r="E392" s="4">
        <v>1059313000</v>
      </c>
      <c r="F392" s="4">
        <v>50000</v>
      </c>
    </row>
    <row r="393" spans="1:6" x14ac:dyDescent="0.25">
      <c r="A393" s="2" t="s">
        <v>613</v>
      </c>
      <c r="B393" s="2" t="s">
        <v>614</v>
      </c>
      <c r="C393" s="4">
        <v>18890700</v>
      </c>
      <c r="D393" s="4">
        <v>195528700</v>
      </c>
      <c r="E393" s="4">
        <v>176646400</v>
      </c>
      <c r="F393" s="4">
        <v>8400</v>
      </c>
    </row>
    <row r="394" spans="1:6" x14ac:dyDescent="0.25">
      <c r="A394" s="2" t="s">
        <v>615</v>
      </c>
      <c r="B394" s="2" t="s">
        <v>616</v>
      </c>
      <c r="C394" s="4">
        <v>118593130.89</v>
      </c>
      <c r="D394" s="4">
        <v>376132898.56999999</v>
      </c>
      <c r="E394" s="4">
        <v>262436388.55000001</v>
      </c>
      <c r="F394" s="4">
        <v>4896620.87</v>
      </c>
    </row>
    <row r="395" spans="1:6" x14ac:dyDescent="0.25">
      <c r="A395" s="2" t="s">
        <v>617</v>
      </c>
      <c r="B395" s="2" t="s">
        <v>616</v>
      </c>
      <c r="C395" s="4">
        <v>118593130.89</v>
      </c>
      <c r="D395" s="4">
        <v>376132898.56999999</v>
      </c>
      <c r="E395" s="4">
        <v>262436388.55000001</v>
      </c>
      <c r="F395" s="4">
        <v>4896620.87</v>
      </c>
    </row>
    <row r="396" spans="1:6" x14ac:dyDescent="0.25">
      <c r="A396" s="2" t="s">
        <v>618</v>
      </c>
      <c r="B396" s="2" t="s">
        <v>497</v>
      </c>
      <c r="C396" s="4">
        <v>5269021779.4200001</v>
      </c>
      <c r="D396" s="4">
        <v>14205782960.879999</v>
      </c>
      <c r="E396" s="4">
        <v>10023598827.459999</v>
      </c>
      <c r="F396" s="4">
        <v>1086837646</v>
      </c>
    </row>
    <row r="397" spans="1:6" x14ac:dyDescent="0.25">
      <c r="A397" s="2" t="s">
        <v>619</v>
      </c>
      <c r="B397" s="2" t="s">
        <v>497</v>
      </c>
      <c r="C397" s="4">
        <v>5269021779.4200001</v>
      </c>
      <c r="D397" s="4">
        <v>14205782960.879999</v>
      </c>
      <c r="E397" s="4">
        <v>10023598827.459999</v>
      </c>
      <c r="F397" s="4">
        <v>1086837646</v>
      </c>
    </row>
    <row r="398" spans="1:6" x14ac:dyDescent="0.25">
      <c r="A398" s="2" t="s">
        <v>620</v>
      </c>
      <c r="B398" s="2" t="s">
        <v>77</v>
      </c>
      <c r="C398" s="4">
        <v>0</v>
      </c>
      <c r="D398" s="4">
        <v>614610574.15999997</v>
      </c>
      <c r="E398" s="4">
        <v>623835480.15999997</v>
      </c>
      <c r="F398" s="4">
        <v>9224906</v>
      </c>
    </row>
    <row r="399" spans="1:6" x14ac:dyDescent="0.25">
      <c r="A399" s="2" t="s">
        <v>621</v>
      </c>
      <c r="B399" s="2" t="s">
        <v>77</v>
      </c>
      <c r="C399" s="4">
        <v>0</v>
      </c>
      <c r="D399" s="4">
        <v>614610574.15999997</v>
      </c>
      <c r="E399" s="4">
        <v>623835480.15999997</v>
      </c>
      <c r="F399" s="4">
        <v>9224906</v>
      </c>
    </row>
    <row r="400" spans="1:6" x14ac:dyDescent="0.25">
      <c r="A400" s="2" t="s">
        <v>622</v>
      </c>
      <c r="B400" s="2" t="s">
        <v>623</v>
      </c>
      <c r="C400" s="4">
        <v>0</v>
      </c>
      <c r="D400" s="4">
        <v>0</v>
      </c>
      <c r="E400" s="4">
        <v>0</v>
      </c>
      <c r="F400" s="4">
        <v>0</v>
      </c>
    </row>
    <row r="401" spans="1:6" x14ac:dyDescent="0.25">
      <c r="A401" s="2" t="s">
        <v>624</v>
      </c>
      <c r="B401" s="2" t="s">
        <v>623</v>
      </c>
      <c r="C401" s="4">
        <v>0</v>
      </c>
      <c r="D401" s="4">
        <v>0</v>
      </c>
      <c r="E401" s="4">
        <v>0</v>
      </c>
      <c r="F401" s="4">
        <v>0</v>
      </c>
    </row>
    <row r="402" spans="1:6" x14ac:dyDescent="0.25">
      <c r="A402" s="2" t="s">
        <v>625</v>
      </c>
      <c r="B402" s="2" t="s">
        <v>626</v>
      </c>
      <c r="C402" s="4">
        <v>18172339091.830002</v>
      </c>
      <c r="D402" s="4">
        <v>53095429524</v>
      </c>
      <c r="E402" s="4">
        <v>59044527789</v>
      </c>
      <c r="F402" s="4">
        <v>24121437356.830002</v>
      </c>
    </row>
    <row r="403" spans="1:6" x14ac:dyDescent="0.25">
      <c r="A403" s="2" t="s">
        <v>627</v>
      </c>
      <c r="B403" s="2" t="s">
        <v>628</v>
      </c>
      <c r="C403" s="4">
        <v>14449088679.700001</v>
      </c>
      <c r="D403" s="4">
        <v>52312429524</v>
      </c>
      <c r="E403" s="4">
        <v>58376072454</v>
      </c>
      <c r="F403" s="4">
        <v>20512731609.700001</v>
      </c>
    </row>
    <row r="404" spans="1:6" x14ac:dyDescent="0.25">
      <c r="A404" s="2" t="s">
        <v>629</v>
      </c>
      <c r="B404" s="2" t="s">
        <v>630</v>
      </c>
      <c r="C404" s="4">
        <v>114787653.98</v>
      </c>
      <c r="D404" s="4">
        <v>29427572480.450001</v>
      </c>
      <c r="E404" s="4">
        <v>29312784826.470001</v>
      </c>
      <c r="F404" s="4">
        <v>0</v>
      </c>
    </row>
    <row r="405" spans="1:6" x14ac:dyDescent="0.25">
      <c r="A405" s="2" t="s">
        <v>631</v>
      </c>
      <c r="B405" s="2" t="s">
        <v>630</v>
      </c>
      <c r="C405" s="4">
        <v>114787653.98</v>
      </c>
      <c r="D405" s="4">
        <v>29427572480.450001</v>
      </c>
      <c r="E405" s="4">
        <v>29312784826.470001</v>
      </c>
      <c r="F405" s="4">
        <v>0</v>
      </c>
    </row>
    <row r="406" spans="1:6" x14ac:dyDescent="0.25">
      <c r="A406" s="2" t="s">
        <v>632</v>
      </c>
      <c r="B406" s="2" t="s">
        <v>633</v>
      </c>
      <c r="C406" s="4">
        <v>0</v>
      </c>
      <c r="D406" s="4">
        <v>3781621651</v>
      </c>
      <c r="E406" s="4">
        <v>3781621651</v>
      </c>
      <c r="F406" s="4">
        <v>0</v>
      </c>
    </row>
    <row r="407" spans="1:6" x14ac:dyDescent="0.25">
      <c r="A407" s="2" t="s">
        <v>634</v>
      </c>
      <c r="B407" s="2" t="s">
        <v>633</v>
      </c>
      <c r="C407" s="4">
        <v>0</v>
      </c>
      <c r="D407" s="4">
        <v>3781621651</v>
      </c>
      <c r="E407" s="4">
        <v>3781621651</v>
      </c>
      <c r="F407" s="4">
        <v>0</v>
      </c>
    </row>
    <row r="408" spans="1:6" x14ac:dyDescent="0.25">
      <c r="A408" s="2" t="s">
        <v>635</v>
      </c>
      <c r="B408" s="2" t="s">
        <v>636</v>
      </c>
      <c r="C408" s="4">
        <v>4472989791.9399996</v>
      </c>
      <c r="D408" s="4">
        <v>356692068</v>
      </c>
      <c r="E408" s="4">
        <v>2088078351</v>
      </c>
      <c r="F408" s="4">
        <v>6204376074.9399996</v>
      </c>
    </row>
    <row r="409" spans="1:6" x14ac:dyDescent="0.25">
      <c r="A409" s="2" t="s">
        <v>637</v>
      </c>
      <c r="B409" s="2" t="s">
        <v>636</v>
      </c>
      <c r="C409" s="4">
        <v>4472989791.9399996</v>
      </c>
      <c r="D409" s="4">
        <v>356692068</v>
      </c>
      <c r="E409" s="4">
        <v>2088078351</v>
      </c>
      <c r="F409" s="4">
        <v>6204376074.9399996</v>
      </c>
    </row>
    <row r="410" spans="1:6" x14ac:dyDescent="0.25">
      <c r="A410" s="2" t="s">
        <v>638</v>
      </c>
      <c r="B410" s="2" t="s">
        <v>639</v>
      </c>
      <c r="C410" s="4">
        <v>2219546756.2800002</v>
      </c>
      <c r="D410" s="4">
        <v>231929829</v>
      </c>
      <c r="E410" s="4">
        <v>1135342884</v>
      </c>
      <c r="F410" s="4">
        <v>3122959811.2800002</v>
      </c>
    </row>
    <row r="411" spans="1:6" x14ac:dyDescent="0.25">
      <c r="A411" s="2" t="s">
        <v>640</v>
      </c>
      <c r="B411" s="2" t="s">
        <v>639</v>
      </c>
      <c r="C411" s="4">
        <v>2219546756.2800002</v>
      </c>
      <c r="D411" s="4">
        <v>231929829</v>
      </c>
      <c r="E411" s="4">
        <v>1135342884</v>
      </c>
      <c r="F411" s="4">
        <v>3122959811.2800002</v>
      </c>
    </row>
    <row r="412" spans="1:6" x14ac:dyDescent="0.25">
      <c r="A412" s="2" t="s">
        <v>641</v>
      </c>
      <c r="B412" s="2" t="s">
        <v>642</v>
      </c>
      <c r="C412" s="4">
        <v>3234924886.2399998</v>
      </c>
      <c r="D412" s="4">
        <v>375603835.48000002</v>
      </c>
      <c r="E412" s="4">
        <v>691329505</v>
      </c>
      <c r="F412" s="4">
        <v>3550650555.7600002</v>
      </c>
    </row>
    <row r="413" spans="1:6" x14ac:dyDescent="0.25">
      <c r="A413" s="2" t="s">
        <v>643</v>
      </c>
      <c r="B413" s="2" t="s">
        <v>642</v>
      </c>
      <c r="C413" s="4">
        <v>3234924886.2399998</v>
      </c>
      <c r="D413" s="4">
        <v>375603835.48000002</v>
      </c>
      <c r="E413" s="4">
        <v>691329505</v>
      </c>
      <c r="F413" s="4">
        <v>3550650555.7600002</v>
      </c>
    </row>
    <row r="414" spans="1:6" x14ac:dyDescent="0.25">
      <c r="A414" s="2" t="s">
        <v>644</v>
      </c>
      <c r="B414" s="2" t="s">
        <v>645</v>
      </c>
      <c r="C414" s="4">
        <v>99371809.890000001</v>
      </c>
      <c r="D414" s="4">
        <v>307545804.11000001</v>
      </c>
      <c r="E414" s="4">
        <v>3173414724</v>
      </c>
      <c r="F414" s="4">
        <v>2965240729.7800002</v>
      </c>
    </row>
    <row r="415" spans="1:6" x14ac:dyDescent="0.25">
      <c r="A415" s="2" t="s">
        <v>646</v>
      </c>
      <c r="B415" s="2" t="s">
        <v>645</v>
      </c>
      <c r="C415" s="4">
        <v>99371809.890000001</v>
      </c>
      <c r="D415" s="4">
        <v>307545804.11000001</v>
      </c>
      <c r="E415" s="4">
        <v>3173414724</v>
      </c>
      <c r="F415" s="4">
        <v>2965240729.7800002</v>
      </c>
    </row>
    <row r="416" spans="1:6" x14ac:dyDescent="0.25">
      <c r="A416" s="2" t="s">
        <v>647</v>
      </c>
      <c r="B416" s="2" t="s">
        <v>391</v>
      </c>
      <c r="C416" s="4">
        <v>0</v>
      </c>
      <c r="D416" s="4">
        <v>69317545.709999993</v>
      </c>
      <c r="E416" s="4">
        <v>69317545.709999993</v>
      </c>
      <c r="F416" s="4">
        <v>0</v>
      </c>
    </row>
    <row r="417" spans="1:6" x14ac:dyDescent="0.25">
      <c r="A417" s="2" t="s">
        <v>648</v>
      </c>
      <c r="B417" s="2" t="s">
        <v>391</v>
      </c>
      <c r="C417" s="4">
        <v>0</v>
      </c>
      <c r="D417" s="4">
        <v>69317545.709999993</v>
      </c>
      <c r="E417" s="4">
        <v>69317545.709999993</v>
      </c>
      <c r="F417" s="4">
        <v>0</v>
      </c>
    </row>
    <row r="418" spans="1:6" x14ac:dyDescent="0.25">
      <c r="A418" s="2" t="s">
        <v>649</v>
      </c>
      <c r="B418" s="2" t="s">
        <v>650</v>
      </c>
      <c r="C418" s="4">
        <v>3550860161.9400001</v>
      </c>
      <c r="D418" s="4">
        <v>347184338</v>
      </c>
      <c r="E418" s="4">
        <v>1361027475</v>
      </c>
      <c r="F418" s="4">
        <v>4564703298.9399996</v>
      </c>
    </row>
    <row r="419" spans="1:6" x14ac:dyDescent="0.25">
      <c r="A419" s="2" t="s">
        <v>651</v>
      </c>
      <c r="B419" s="2" t="s">
        <v>650</v>
      </c>
      <c r="C419" s="4">
        <v>3147165774.4299998</v>
      </c>
      <c r="D419" s="4">
        <v>319413353</v>
      </c>
      <c r="E419" s="4">
        <v>1238119298</v>
      </c>
      <c r="F419" s="4">
        <v>4065871719.4299998</v>
      </c>
    </row>
    <row r="420" spans="1:6" x14ac:dyDescent="0.25">
      <c r="A420" s="2" t="s">
        <v>652</v>
      </c>
      <c r="B420" s="2" t="s">
        <v>653</v>
      </c>
      <c r="C420" s="4">
        <v>403694387.50999999</v>
      </c>
      <c r="D420" s="4">
        <v>27770985</v>
      </c>
      <c r="E420" s="4">
        <v>122908177</v>
      </c>
      <c r="F420" s="4">
        <v>498831579.50999999</v>
      </c>
    </row>
    <row r="421" spans="1:6" x14ac:dyDescent="0.25">
      <c r="A421" s="2" t="s">
        <v>654</v>
      </c>
      <c r="B421" s="2" t="s">
        <v>655</v>
      </c>
      <c r="C421" s="4">
        <v>56147987.43</v>
      </c>
      <c r="D421" s="4">
        <v>5472780160.3500004</v>
      </c>
      <c r="E421" s="4">
        <v>5520227613.9200001</v>
      </c>
      <c r="F421" s="4">
        <v>103595441</v>
      </c>
    </row>
    <row r="422" spans="1:6" x14ac:dyDescent="0.25">
      <c r="A422" s="2" t="s">
        <v>656</v>
      </c>
      <c r="B422" s="2" t="s">
        <v>655</v>
      </c>
      <c r="C422" s="4">
        <v>56147987.43</v>
      </c>
      <c r="D422" s="4">
        <v>5472780160.3500004</v>
      </c>
      <c r="E422" s="4">
        <v>5520227613.9200001</v>
      </c>
      <c r="F422" s="4">
        <v>103595441</v>
      </c>
    </row>
    <row r="423" spans="1:6" x14ac:dyDescent="0.25">
      <c r="A423" s="2" t="s">
        <v>657</v>
      </c>
      <c r="B423" s="2" t="s">
        <v>658</v>
      </c>
      <c r="C423" s="4">
        <v>10451900</v>
      </c>
      <c r="D423" s="4">
        <v>773634900</v>
      </c>
      <c r="E423" s="4">
        <v>763210900</v>
      </c>
      <c r="F423" s="4">
        <v>27900</v>
      </c>
    </row>
    <row r="424" spans="1:6" x14ac:dyDescent="0.25">
      <c r="A424" s="2" t="s">
        <v>659</v>
      </c>
      <c r="B424" s="2" t="s">
        <v>658</v>
      </c>
      <c r="C424" s="4">
        <v>10451900</v>
      </c>
      <c r="D424" s="4">
        <v>773634900</v>
      </c>
      <c r="E424" s="4">
        <v>763210900</v>
      </c>
      <c r="F424" s="4">
        <v>27900</v>
      </c>
    </row>
    <row r="425" spans="1:6" x14ac:dyDescent="0.25">
      <c r="A425" s="2" t="s">
        <v>660</v>
      </c>
      <c r="B425" s="2" t="s">
        <v>661</v>
      </c>
      <c r="C425" s="4">
        <v>0</v>
      </c>
      <c r="D425" s="4">
        <v>0</v>
      </c>
      <c r="E425" s="4">
        <v>0</v>
      </c>
      <c r="F425" s="4">
        <v>0</v>
      </c>
    </row>
    <row r="426" spans="1:6" x14ac:dyDescent="0.25">
      <c r="A426" s="2" t="s">
        <v>662</v>
      </c>
      <c r="B426" s="2" t="s">
        <v>661</v>
      </c>
      <c r="C426" s="4">
        <v>0</v>
      </c>
      <c r="D426" s="4">
        <v>0</v>
      </c>
      <c r="E426" s="4">
        <v>0</v>
      </c>
      <c r="F426" s="4">
        <v>0</v>
      </c>
    </row>
    <row r="427" spans="1:6" x14ac:dyDescent="0.25">
      <c r="A427" s="2" t="s">
        <v>663</v>
      </c>
      <c r="B427" s="2" t="s">
        <v>664</v>
      </c>
      <c r="C427" s="4">
        <v>0</v>
      </c>
      <c r="D427" s="4">
        <v>0</v>
      </c>
      <c r="E427" s="4">
        <v>0</v>
      </c>
      <c r="F427" s="4">
        <v>0</v>
      </c>
    </row>
    <row r="428" spans="1:6" x14ac:dyDescent="0.25">
      <c r="A428" s="2" t="s">
        <v>665</v>
      </c>
      <c r="B428" s="2" t="s">
        <v>664</v>
      </c>
      <c r="C428" s="4">
        <v>0</v>
      </c>
      <c r="D428" s="4">
        <v>0</v>
      </c>
      <c r="E428" s="4">
        <v>0</v>
      </c>
      <c r="F428" s="4">
        <v>0</v>
      </c>
    </row>
    <row r="429" spans="1:6" x14ac:dyDescent="0.25">
      <c r="A429" s="2" t="s">
        <v>666</v>
      </c>
      <c r="B429" s="2" t="s">
        <v>667</v>
      </c>
      <c r="C429" s="4">
        <v>553499874</v>
      </c>
      <c r="D429" s="4">
        <v>6446905494</v>
      </c>
      <c r="E429" s="4">
        <v>5894056019</v>
      </c>
      <c r="F429" s="4">
        <v>650399</v>
      </c>
    </row>
    <row r="430" spans="1:6" x14ac:dyDescent="0.25">
      <c r="A430" s="2" t="s">
        <v>668</v>
      </c>
      <c r="B430" s="2" t="s">
        <v>667</v>
      </c>
      <c r="C430" s="4">
        <v>553499874</v>
      </c>
      <c r="D430" s="4">
        <v>6446905494</v>
      </c>
      <c r="E430" s="4">
        <v>5894056019</v>
      </c>
      <c r="F430" s="4">
        <v>650399</v>
      </c>
    </row>
    <row r="431" spans="1:6" x14ac:dyDescent="0.25">
      <c r="A431" s="2" t="s">
        <v>669</v>
      </c>
      <c r="B431" s="2" t="s">
        <v>670</v>
      </c>
      <c r="C431" s="4">
        <v>12888858</v>
      </c>
      <c r="D431" s="4">
        <v>3137149261</v>
      </c>
      <c r="E431" s="4">
        <v>3124721302</v>
      </c>
      <c r="F431" s="4">
        <v>460899</v>
      </c>
    </row>
    <row r="432" spans="1:6" x14ac:dyDescent="0.25">
      <c r="A432" s="2" t="s">
        <v>671</v>
      </c>
      <c r="B432" s="2" t="s">
        <v>670</v>
      </c>
      <c r="C432" s="4">
        <v>12888858</v>
      </c>
      <c r="D432" s="4">
        <v>3137149261</v>
      </c>
      <c r="E432" s="4">
        <v>3124721302</v>
      </c>
      <c r="F432" s="4">
        <v>460899</v>
      </c>
    </row>
    <row r="433" spans="1:6" x14ac:dyDescent="0.25">
      <c r="A433" s="2" t="s">
        <v>672</v>
      </c>
      <c r="B433" s="2" t="s">
        <v>673</v>
      </c>
      <c r="C433" s="4">
        <v>123619000</v>
      </c>
      <c r="D433" s="4">
        <v>1535938500</v>
      </c>
      <c r="E433" s="4">
        <v>1412386000</v>
      </c>
      <c r="F433" s="4">
        <v>66500</v>
      </c>
    </row>
    <row r="434" spans="1:6" x14ac:dyDescent="0.25">
      <c r="A434" s="2" t="s">
        <v>674</v>
      </c>
      <c r="B434" s="2" t="s">
        <v>673</v>
      </c>
      <c r="C434" s="4">
        <v>123619000</v>
      </c>
      <c r="D434" s="4">
        <v>1535938500</v>
      </c>
      <c r="E434" s="4">
        <v>1412386000</v>
      </c>
      <c r="F434" s="4">
        <v>66500</v>
      </c>
    </row>
    <row r="435" spans="1:6" x14ac:dyDescent="0.25">
      <c r="A435" s="2" t="s">
        <v>675</v>
      </c>
      <c r="B435" s="2" t="s">
        <v>676</v>
      </c>
      <c r="C435" s="4">
        <v>0</v>
      </c>
      <c r="D435" s="4">
        <v>48553656.899999999</v>
      </c>
      <c r="E435" s="4">
        <v>48553656.899999999</v>
      </c>
      <c r="F435" s="4">
        <v>0</v>
      </c>
    </row>
    <row r="436" spans="1:6" x14ac:dyDescent="0.25">
      <c r="A436" s="2" t="s">
        <v>677</v>
      </c>
      <c r="B436" s="2" t="s">
        <v>676</v>
      </c>
      <c r="C436" s="4">
        <v>0</v>
      </c>
      <c r="D436" s="4">
        <v>48553656.899999999</v>
      </c>
      <c r="E436" s="4">
        <v>48553656.899999999</v>
      </c>
      <c r="F436" s="4">
        <v>0</v>
      </c>
    </row>
    <row r="437" spans="1:6" x14ac:dyDescent="0.25">
      <c r="A437" s="2" t="s">
        <v>678</v>
      </c>
      <c r="B437" s="2" t="s">
        <v>679</v>
      </c>
      <c r="C437" s="4">
        <v>3723250412.1300001</v>
      </c>
      <c r="D437" s="4">
        <v>783000000</v>
      </c>
      <c r="E437" s="4">
        <v>668455335</v>
      </c>
      <c r="F437" s="4">
        <v>3608705747.1300001</v>
      </c>
    </row>
    <row r="438" spans="1:6" x14ac:dyDescent="0.25">
      <c r="A438" s="2" t="s">
        <v>680</v>
      </c>
      <c r="B438" s="2" t="s">
        <v>650</v>
      </c>
      <c r="C438" s="4">
        <v>3723250412.1300001</v>
      </c>
      <c r="D438" s="4">
        <v>783000000</v>
      </c>
      <c r="E438" s="4">
        <v>668455335</v>
      </c>
      <c r="F438" s="4">
        <v>3608705747.1300001</v>
      </c>
    </row>
    <row r="439" spans="1:6" x14ac:dyDescent="0.25">
      <c r="A439" s="2" t="s">
        <v>681</v>
      </c>
      <c r="B439" s="2" t="s">
        <v>650</v>
      </c>
      <c r="C439" s="4">
        <v>3723250412.1300001</v>
      </c>
      <c r="D439" s="4">
        <v>783000000</v>
      </c>
      <c r="E439" s="4">
        <v>668455335</v>
      </c>
      <c r="F439" s="4">
        <v>3608705747.1300001</v>
      </c>
    </row>
    <row r="440" spans="1:6" x14ac:dyDescent="0.25">
      <c r="A440" s="2" t="s">
        <v>685</v>
      </c>
      <c r="B440" s="2" t="s">
        <v>686</v>
      </c>
      <c r="C440" s="4">
        <v>0</v>
      </c>
      <c r="D440" s="4">
        <v>0</v>
      </c>
      <c r="E440" s="4">
        <v>0</v>
      </c>
      <c r="F440" s="4">
        <v>0</v>
      </c>
    </row>
    <row r="441" spans="1:6" x14ac:dyDescent="0.25">
      <c r="A441" s="2" t="s">
        <v>687</v>
      </c>
      <c r="B441" s="2" t="s">
        <v>686</v>
      </c>
      <c r="C441" s="4">
        <v>0</v>
      </c>
      <c r="D441" s="4">
        <v>0</v>
      </c>
      <c r="E441" s="4">
        <v>0</v>
      </c>
      <c r="F441" s="4">
        <v>0</v>
      </c>
    </row>
    <row r="442" spans="1:6" x14ac:dyDescent="0.25">
      <c r="A442" s="2" t="s">
        <v>688</v>
      </c>
      <c r="B442" s="2" t="s">
        <v>689</v>
      </c>
      <c r="C442" s="4">
        <v>22010825.07</v>
      </c>
      <c r="D442" s="4">
        <v>0</v>
      </c>
      <c r="E442" s="4">
        <v>2772989.69</v>
      </c>
      <c r="F442" s="4">
        <v>24783814.760000002</v>
      </c>
    </row>
    <row r="443" spans="1:6" x14ac:dyDescent="0.25">
      <c r="A443" s="2" t="s">
        <v>690</v>
      </c>
      <c r="B443" s="2" t="s">
        <v>691</v>
      </c>
      <c r="C443" s="4">
        <v>22010825.07</v>
      </c>
      <c r="D443" s="4">
        <v>0</v>
      </c>
      <c r="E443" s="4">
        <v>2772989.69</v>
      </c>
      <c r="F443" s="4">
        <v>24783814.760000002</v>
      </c>
    </row>
    <row r="444" spans="1:6" x14ac:dyDescent="0.25">
      <c r="A444" s="2" t="s">
        <v>692</v>
      </c>
      <c r="B444" s="2" t="s">
        <v>693</v>
      </c>
      <c r="C444" s="4">
        <v>0</v>
      </c>
      <c r="D444" s="4">
        <v>0</v>
      </c>
      <c r="E444" s="4">
        <v>0</v>
      </c>
      <c r="F444" s="4">
        <v>0</v>
      </c>
    </row>
    <row r="445" spans="1:6" x14ac:dyDescent="0.25">
      <c r="A445" s="2" t="s">
        <v>694</v>
      </c>
      <c r="B445" s="2" t="s">
        <v>693</v>
      </c>
      <c r="C445" s="4">
        <v>0</v>
      </c>
      <c r="D445" s="4">
        <v>0</v>
      </c>
      <c r="E445" s="4">
        <v>0</v>
      </c>
      <c r="F445" s="4">
        <v>0</v>
      </c>
    </row>
    <row r="446" spans="1:6" x14ac:dyDescent="0.25">
      <c r="A446" s="2" t="s">
        <v>695</v>
      </c>
      <c r="B446" s="2" t="s">
        <v>696</v>
      </c>
      <c r="C446" s="4">
        <v>22010825.07</v>
      </c>
      <c r="D446" s="4">
        <v>0</v>
      </c>
      <c r="E446" s="4">
        <v>2772989.69</v>
      </c>
      <c r="F446" s="4">
        <v>24783814.760000002</v>
      </c>
    </row>
    <row r="447" spans="1:6" x14ac:dyDescent="0.25">
      <c r="A447" s="2" t="s">
        <v>697</v>
      </c>
      <c r="B447" s="2" t="s">
        <v>696</v>
      </c>
      <c r="C447" s="4">
        <v>22010825.07</v>
      </c>
      <c r="D447" s="4">
        <v>0</v>
      </c>
      <c r="E447" s="4">
        <v>2772989.69</v>
      </c>
      <c r="F447" s="4">
        <v>24783814.760000002</v>
      </c>
    </row>
    <row r="448" spans="1:6" x14ac:dyDescent="0.25">
      <c r="A448" s="2" t="s">
        <v>698</v>
      </c>
      <c r="B448" s="2" t="s">
        <v>699</v>
      </c>
      <c r="C448" s="4">
        <v>0</v>
      </c>
      <c r="D448" s="4">
        <v>0</v>
      </c>
      <c r="E448" s="4">
        <v>0</v>
      </c>
      <c r="F448" s="4">
        <v>0</v>
      </c>
    </row>
    <row r="449" spans="1:6" x14ac:dyDescent="0.25">
      <c r="A449" s="2" t="s">
        <v>700</v>
      </c>
      <c r="B449" s="2" t="s">
        <v>699</v>
      </c>
      <c r="C449" s="4">
        <v>0</v>
      </c>
      <c r="D449" s="4">
        <v>0</v>
      </c>
      <c r="E449" s="4">
        <v>0</v>
      </c>
      <c r="F449" s="4">
        <v>0</v>
      </c>
    </row>
    <row r="450" spans="1:6" x14ac:dyDescent="0.25">
      <c r="A450" s="2" t="s">
        <v>701</v>
      </c>
      <c r="B450" s="2" t="s">
        <v>702</v>
      </c>
      <c r="C450" s="4">
        <v>0</v>
      </c>
      <c r="D450" s="4">
        <v>0</v>
      </c>
      <c r="E450" s="4">
        <v>0</v>
      </c>
      <c r="F450" s="4">
        <v>0</v>
      </c>
    </row>
    <row r="451" spans="1:6" x14ac:dyDescent="0.25">
      <c r="A451" s="2" t="s">
        <v>703</v>
      </c>
      <c r="B451" s="2" t="s">
        <v>702</v>
      </c>
      <c r="C451" s="4">
        <v>0</v>
      </c>
      <c r="D451" s="4">
        <v>0</v>
      </c>
      <c r="E451" s="4">
        <v>0</v>
      </c>
      <c r="F451" s="4">
        <v>0</v>
      </c>
    </row>
    <row r="452" spans="1:6" x14ac:dyDescent="0.25">
      <c r="A452" s="2" t="s">
        <v>704</v>
      </c>
      <c r="B452" s="2" t="s">
        <v>705</v>
      </c>
      <c r="C452" s="4">
        <v>0</v>
      </c>
      <c r="D452" s="4">
        <v>0</v>
      </c>
      <c r="E452" s="4">
        <v>0</v>
      </c>
      <c r="F452" s="4">
        <v>0</v>
      </c>
    </row>
    <row r="453" spans="1:6" x14ac:dyDescent="0.25">
      <c r="A453" s="2" t="s">
        <v>706</v>
      </c>
      <c r="B453" s="2" t="s">
        <v>707</v>
      </c>
      <c r="C453" s="4">
        <v>0</v>
      </c>
      <c r="D453" s="4">
        <v>0</v>
      </c>
      <c r="E453" s="4">
        <v>0</v>
      </c>
      <c r="F453" s="4">
        <v>0</v>
      </c>
    </row>
    <row r="454" spans="1:6" x14ac:dyDescent="0.25">
      <c r="A454" s="2" t="s">
        <v>708</v>
      </c>
      <c r="B454" s="2" t="s">
        <v>707</v>
      </c>
      <c r="C454" s="4">
        <v>0</v>
      </c>
      <c r="D454" s="4">
        <v>0</v>
      </c>
      <c r="E454" s="4">
        <v>0</v>
      </c>
      <c r="F454" s="4">
        <v>0</v>
      </c>
    </row>
    <row r="455" spans="1:6" x14ac:dyDescent="0.25">
      <c r="A455" s="2" t="s">
        <v>709</v>
      </c>
      <c r="B455" s="2" t="s">
        <v>710</v>
      </c>
      <c r="C455" s="4">
        <v>147894494521.11899</v>
      </c>
      <c r="D455" s="4">
        <v>3427982067.9299998</v>
      </c>
      <c r="E455" s="4">
        <v>3257754794.9299998</v>
      </c>
      <c r="F455" s="4">
        <v>147724267248.11899</v>
      </c>
    </row>
    <row r="456" spans="1:6" x14ac:dyDescent="0.25">
      <c r="A456" s="2" t="s">
        <v>711</v>
      </c>
      <c r="B456" s="2" t="s">
        <v>712</v>
      </c>
      <c r="C456" s="4">
        <v>147894494521.11899</v>
      </c>
      <c r="D456" s="4">
        <v>3427982067.9299998</v>
      </c>
      <c r="E456" s="4">
        <v>3257754794.9299998</v>
      </c>
      <c r="F456" s="4">
        <v>147724267248.11899</v>
      </c>
    </row>
    <row r="457" spans="1:6" x14ac:dyDescent="0.25">
      <c r="A457" s="2" t="s">
        <v>713</v>
      </c>
      <c r="B457" s="2" t="s">
        <v>714</v>
      </c>
      <c r="C457" s="4">
        <v>-53788504787.151001</v>
      </c>
      <c r="D457" s="4">
        <v>0</v>
      </c>
      <c r="E457" s="4">
        <v>0</v>
      </c>
      <c r="F457" s="4">
        <v>-53788504787.151001</v>
      </c>
    </row>
    <row r="458" spans="1:6" x14ac:dyDescent="0.25">
      <c r="A458" s="2" t="s">
        <v>715</v>
      </c>
      <c r="B458" s="2" t="s">
        <v>716</v>
      </c>
      <c r="C458" s="4">
        <v>-53788504787.151001</v>
      </c>
      <c r="D458" s="4">
        <v>0</v>
      </c>
      <c r="E458" s="4">
        <v>0</v>
      </c>
      <c r="F458" s="4">
        <v>-53788504787.151001</v>
      </c>
    </row>
    <row r="459" spans="1:6" x14ac:dyDescent="0.25">
      <c r="A459" s="2" t="s">
        <v>717</v>
      </c>
      <c r="B459" s="2" t="s">
        <v>718</v>
      </c>
      <c r="C459" s="4">
        <v>-53788504787.151001</v>
      </c>
      <c r="D459" s="4">
        <v>0</v>
      </c>
      <c r="E459" s="4">
        <v>0</v>
      </c>
      <c r="F459" s="4">
        <v>-53788504787.151001</v>
      </c>
    </row>
    <row r="460" spans="1:6" x14ac:dyDescent="0.25">
      <c r="A460" s="2" t="s">
        <v>719</v>
      </c>
      <c r="B460" s="2" t="s">
        <v>720</v>
      </c>
      <c r="C460" s="4">
        <v>0</v>
      </c>
      <c r="D460" s="4">
        <v>0</v>
      </c>
      <c r="E460" s="4">
        <v>0</v>
      </c>
      <c r="F460" s="4">
        <v>0</v>
      </c>
    </row>
    <row r="461" spans="1:6" x14ac:dyDescent="0.25">
      <c r="A461" s="2" t="s">
        <v>721</v>
      </c>
      <c r="B461" s="2" t="s">
        <v>722</v>
      </c>
      <c r="C461" s="4">
        <v>204847869266.20001</v>
      </c>
      <c r="D461" s="4">
        <v>3427982067.9299998</v>
      </c>
      <c r="E461" s="4">
        <v>92884837</v>
      </c>
      <c r="F461" s="4">
        <v>201512772035.26999</v>
      </c>
    </row>
    <row r="462" spans="1:6" x14ac:dyDescent="0.25">
      <c r="A462" s="2" t="s">
        <v>723</v>
      </c>
      <c r="B462" s="2" t="s">
        <v>724</v>
      </c>
      <c r="C462" s="4">
        <v>211103336344.76999</v>
      </c>
      <c r="D462" s="4">
        <v>0</v>
      </c>
      <c r="E462" s="4">
        <v>638835</v>
      </c>
      <c r="F462" s="4">
        <v>211103975179.76999</v>
      </c>
    </row>
    <row r="463" spans="1:6" x14ac:dyDescent="0.25">
      <c r="A463" s="2" t="s">
        <v>725</v>
      </c>
      <c r="B463" s="2" t="s">
        <v>724</v>
      </c>
      <c r="C463" s="4">
        <v>216446128501.45001</v>
      </c>
      <c r="D463" s="4">
        <v>0</v>
      </c>
      <c r="E463" s="4">
        <v>0</v>
      </c>
      <c r="F463" s="4">
        <v>216446128501.45001</v>
      </c>
    </row>
    <row r="464" spans="1:6" ht="30" x14ac:dyDescent="0.25">
      <c r="A464" s="2" t="s">
        <v>726</v>
      </c>
      <c r="B464" s="2" t="s">
        <v>727</v>
      </c>
      <c r="C464" s="4">
        <v>-5342792156.6800003</v>
      </c>
      <c r="D464" s="4">
        <v>0</v>
      </c>
      <c r="E464" s="4">
        <v>638835</v>
      </c>
      <c r="F464" s="4">
        <v>-5342153321.6800003</v>
      </c>
    </row>
    <row r="465" spans="1:6" x14ac:dyDescent="0.25">
      <c r="A465" s="2" t="s">
        <v>728</v>
      </c>
      <c r="B465" s="2" t="s">
        <v>729</v>
      </c>
      <c r="C465" s="4">
        <v>-6255467078.5699997</v>
      </c>
      <c r="D465" s="4">
        <v>3427982067.9299998</v>
      </c>
      <c r="E465" s="4">
        <v>92246002</v>
      </c>
      <c r="F465" s="4">
        <v>-9591203144.5</v>
      </c>
    </row>
    <row r="466" spans="1:6" x14ac:dyDescent="0.25">
      <c r="A466" s="2" t="s">
        <v>730</v>
      </c>
      <c r="B466" s="2" t="s">
        <v>729</v>
      </c>
      <c r="C466" s="4">
        <v>-4283731505.5900002</v>
      </c>
      <c r="D466" s="4">
        <v>3164869957.9299998</v>
      </c>
      <c r="E466" s="4">
        <v>0</v>
      </c>
      <c r="F466" s="4">
        <v>-7448601463.5200005</v>
      </c>
    </row>
    <row r="467" spans="1:6" ht="30" x14ac:dyDescent="0.25">
      <c r="A467" s="2" t="s">
        <v>731</v>
      </c>
      <c r="B467" s="2" t="s">
        <v>727</v>
      </c>
      <c r="C467" s="4">
        <v>-1971735572.98</v>
      </c>
      <c r="D467" s="4">
        <v>263112110</v>
      </c>
      <c r="E467" s="4">
        <v>92246002</v>
      </c>
      <c r="F467" s="4">
        <v>-2142601680.98</v>
      </c>
    </row>
    <row r="468" spans="1:6" x14ac:dyDescent="0.25">
      <c r="A468" s="2" t="s">
        <v>732</v>
      </c>
      <c r="B468" s="2" t="s">
        <v>733</v>
      </c>
      <c r="C468" s="4">
        <v>-3164869957.9299998</v>
      </c>
      <c r="D468" s="4">
        <v>0</v>
      </c>
      <c r="E468" s="4">
        <v>3164869957.9299998</v>
      </c>
      <c r="F468" s="4">
        <v>0</v>
      </c>
    </row>
    <row r="469" spans="1:6" x14ac:dyDescent="0.25">
      <c r="A469" s="2" t="s">
        <v>734</v>
      </c>
      <c r="B469" s="2" t="s">
        <v>735</v>
      </c>
      <c r="C469" s="4">
        <v>0</v>
      </c>
      <c r="D469" s="4">
        <v>0</v>
      </c>
      <c r="E469" s="4">
        <v>0</v>
      </c>
      <c r="F469" s="4">
        <v>0</v>
      </c>
    </row>
    <row r="470" spans="1:6" x14ac:dyDescent="0.25">
      <c r="A470" s="2" t="s">
        <v>736</v>
      </c>
      <c r="B470" s="2" t="s">
        <v>737</v>
      </c>
      <c r="C470" s="4">
        <v>0</v>
      </c>
      <c r="D470" s="4">
        <v>0</v>
      </c>
      <c r="E470" s="4">
        <v>0</v>
      </c>
      <c r="F470" s="4">
        <v>0</v>
      </c>
    </row>
    <row r="471" spans="1:6" x14ac:dyDescent="0.25">
      <c r="A471" s="2" t="s">
        <v>738</v>
      </c>
      <c r="B471" s="2" t="s">
        <v>739</v>
      </c>
      <c r="C471" s="4">
        <v>-3164869957.9299998</v>
      </c>
      <c r="D471" s="4">
        <v>0</v>
      </c>
      <c r="E471" s="4">
        <v>3164869957.9299998</v>
      </c>
      <c r="F471" s="4">
        <v>0</v>
      </c>
    </row>
    <row r="472" spans="1:6" x14ac:dyDescent="0.25">
      <c r="A472" s="2" t="s">
        <v>740</v>
      </c>
      <c r="B472" s="2" t="s">
        <v>739</v>
      </c>
      <c r="C472" s="4">
        <v>-3164869957.9299998</v>
      </c>
      <c r="D472" s="4">
        <v>0</v>
      </c>
      <c r="E472" s="4">
        <v>3164869957.9299998</v>
      </c>
      <c r="F472" s="4">
        <v>0</v>
      </c>
    </row>
    <row r="473" spans="1:6" ht="30" x14ac:dyDescent="0.25">
      <c r="A473" s="2" t="s">
        <v>741</v>
      </c>
      <c r="B473" s="2" t="s">
        <v>742</v>
      </c>
      <c r="C473" s="4">
        <v>0</v>
      </c>
      <c r="D473" s="4">
        <v>0</v>
      </c>
      <c r="E473" s="4">
        <v>0</v>
      </c>
      <c r="F473" s="4">
        <v>0</v>
      </c>
    </row>
    <row r="474" spans="1:6" x14ac:dyDescent="0.25">
      <c r="A474" s="2" t="s">
        <v>743</v>
      </c>
      <c r="B474" s="2" t="s">
        <v>744</v>
      </c>
      <c r="C474" s="4">
        <v>0</v>
      </c>
      <c r="D474" s="4">
        <v>0</v>
      </c>
      <c r="E474" s="4">
        <v>0</v>
      </c>
      <c r="F474" s="4">
        <v>0</v>
      </c>
    </row>
    <row r="475" spans="1:6" x14ac:dyDescent="0.25">
      <c r="A475" s="2" t="s">
        <v>745</v>
      </c>
      <c r="B475" s="2" t="s">
        <v>746</v>
      </c>
      <c r="C475" s="4">
        <v>0</v>
      </c>
      <c r="D475" s="4">
        <v>0</v>
      </c>
      <c r="E475" s="4">
        <v>0</v>
      </c>
      <c r="F475" s="4">
        <v>0</v>
      </c>
    </row>
    <row r="476" spans="1:6" x14ac:dyDescent="0.25">
      <c r="A476" s="2" t="s">
        <v>747</v>
      </c>
      <c r="B476" s="2" t="s">
        <v>748</v>
      </c>
      <c r="C476" s="4">
        <v>0</v>
      </c>
      <c r="D476" s="4">
        <v>0</v>
      </c>
      <c r="E476" s="4">
        <v>0</v>
      </c>
      <c r="F476" s="4">
        <v>0</v>
      </c>
    </row>
    <row r="477" spans="1:6" ht="30" x14ac:dyDescent="0.25">
      <c r="A477" s="2" t="s">
        <v>749</v>
      </c>
      <c r="B477" s="2" t="s">
        <v>750</v>
      </c>
      <c r="C477" s="4">
        <v>0</v>
      </c>
      <c r="D477" s="4">
        <v>0</v>
      </c>
      <c r="E477" s="4">
        <v>0</v>
      </c>
      <c r="F477" s="4">
        <v>0</v>
      </c>
    </row>
    <row r="478" spans="1:6" ht="30" x14ac:dyDescent="0.25">
      <c r="A478" s="2" t="s">
        <v>751</v>
      </c>
      <c r="B478" s="2" t="s">
        <v>752</v>
      </c>
      <c r="C478" s="4">
        <v>0</v>
      </c>
      <c r="D478" s="4">
        <v>0</v>
      </c>
      <c r="E478" s="4">
        <v>0</v>
      </c>
      <c r="F478" s="4">
        <v>0</v>
      </c>
    </row>
    <row r="479" spans="1:6" x14ac:dyDescent="0.25">
      <c r="A479" s="2" t="s">
        <v>753</v>
      </c>
      <c r="B479" s="2" t="s">
        <v>754</v>
      </c>
      <c r="C479" s="4">
        <v>0</v>
      </c>
      <c r="D479" s="4">
        <v>0</v>
      </c>
      <c r="E479" s="4">
        <v>0</v>
      </c>
      <c r="F479" s="4">
        <v>0</v>
      </c>
    </row>
    <row r="480" spans="1:6" x14ac:dyDescent="0.25">
      <c r="A480" s="2" t="s">
        <v>755</v>
      </c>
      <c r="B480" s="2" t="s">
        <v>756</v>
      </c>
      <c r="C480" s="4">
        <v>0</v>
      </c>
      <c r="D480" s="4">
        <v>0</v>
      </c>
      <c r="E480" s="4">
        <v>0</v>
      </c>
      <c r="F480" s="4">
        <v>0</v>
      </c>
    </row>
    <row r="481" spans="1:6" x14ac:dyDescent="0.25">
      <c r="A481" s="2" t="s">
        <v>757</v>
      </c>
      <c r="B481" s="2" t="s">
        <v>758</v>
      </c>
      <c r="C481" s="4">
        <v>0</v>
      </c>
      <c r="D481" s="4">
        <v>0</v>
      </c>
      <c r="E481" s="4">
        <v>0</v>
      </c>
      <c r="F481" s="4">
        <v>0</v>
      </c>
    </row>
    <row r="482" spans="1:6" x14ac:dyDescent="0.25">
      <c r="A482" s="2" t="s">
        <v>759</v>
      </c>
      <c r="B482" s="2" t="s">
        <v>760</v>
      </c>
      <c r="C482" s="4">
        <v>0</v>
      </c>
      <c r="D482" s="4">
        <v>0</v>
      </c>
      <c r="E482" s="4">
        <v>0</v>
      </c>
      <c r="F482" s="4">
        <v>0</v>
      </c>
    </row>
    <row r="483" spans="1:6" x14ac:dyDescent="0.25">
      <c r="A483" s="2" t="s">
        <v>761</v>
      </c>
      <c r="B483" s="2" t="s">
        <v>762</v>
      </c>
      <c r="C483" s="4">
        <v>0</v>
      </c>
      <c r="D483" s="4">
        <v>93804896.340000004</v>
      </c>
      <c r="E483" s="4">
        <v>76173891631.720001</v>
      </c>
      <c r="F483" s="4">
        <v>76080086735.380005</v>
      </c>
    </row>
    <row r="484" spans="1:6" x14ac:dyDescent="0.25">
      <c r="A484" s="2" t="s">
        <v>763</v>
      </c>
      <c r="B484" s="2" t="s">
        <v>764</v>
      </c>
      <c r="C484" s="4">
        <v>0</v>
      </c>
      <c r="D484" s="4">
        <v>465372</v>
      </c>
      <c r="E484" s="4">
        <v>2378560</v>
      </c>
      <c r="F484" s="4">
        <v>1913188</v>
      </c>
    </row>
    <row r="485" spans="1:6" ht="30" x14ac:dyDescent="0.25">
      <c r="A485" s="2" t="s">
        <v>765</v>
      </c>
      <c r="B485" s="2" t="s">
        <v>766</v>
      </c>
      <c r="C485" s="4">
        <v>0</v>
      </c>
      <c r="D485" s="4">
        <v>465372</v>
      </c>
      <c r="E485" s="4">
        <v>2378560</v>
      </c>
      <c r="F485" s="4">
        <v>1913188</v>
      </c>
    </row>
    <row r="486" spans="1:6" x14ac:dyDescent="0.25">
      <c r="A486" s="2" t="s">
        <v>767</v>
      </c>
      <c r="B486" s="2" t="s">
        <v>37</v>
      </c>
      <c r="C486" s="4">
        <v>0</v>
      </c>
      <c r="D486" s="4">
        <v>465372</v>
      </c>
      <c r="E486" s="4">
        <v>2378560</v>
      </c>
      <c r="F486" s="4">
        <v>1913188</v>
      </c>
    </row>
    <row r="487" spans="1:6" x14ac:dyDescent="0.25">
      <c r="A487" s="2" t="s">
        <v>768</v>
      </c>
      <c r="B487" s="2" t="s">
        <v>37</v>
      </c>
      <c r="C487" s="4">
        <v>0</v>
      </c>
      <c r="D487" s="4">
        <v>465372</v>
      </c>
      <c r="E487" s="4">
        <v>2378560</v>
      </c>
      <c r="F487" s="4">
        <v>1913188</v>
      </c>
    </row>
    <row r="488" spans="1:6" x14ac:dyDescent="0.25">
      <c r="A488" s="2" t="s">
        <v>1096</v>
      </c>
      <c r="B488" s="2" t="s">
        <v>1095</v>
      </c>
      <c r="C488" s="4">
        <v>0</v>
      </c>
      <c r="D488" s="4">
        <v>0</v>
      </c>
      <c r="E488" s="4">
        <v>126949300</v>
      </c>
      <c r="F488" s="4">
        <v>126949300</v>
      </c>
    </row>
    <row r="489" spans="1:6" x14ac:dyDescent="0.25">
      <c r="A489" s="2" t="s">
        <v>1094</v>
      </c>
      <c r="B489" s="2" t="s">
        <v>1093</v>
      </c>
      <c r="C489" s="4">
        <v>0</v>
      </c>
      <c r="D489" s="4">
        <v>0</v>
      </c>
      <c r="E489" s="4">
        <v>126949300</v>
      </c>
      <c r="F489" s="4">
        <v>126949300</v>
      </c>
    </row>
    <row r="490" spans="1:6" x14ac:dyDescent="0.25">
      <c r="A490" s="2" t="s">
        <v>1092</v>
      </c>
      <c r="B490" s="2" t="s">
        <v>1090</v>
      </c>
      <c r="C490" s="4">
        <v>0</v>
      </c>
      <c r="D490" s="4">
        <v>0</v>
      </c>
      <c r="E490" s="4">
        <v>499900</v>
      </c>
      <c r="F490" s="4">
        <v>499900</v>
      </c>
    </row>
    <row r="491" spans="1:6" x14ac:dyDescent="0.25">
      <c r="A491" s="2" t="s">
        <v>1091</v>
      </c>
      <c r="B491" s="2" t="s">
        <v>1090</v>
      </c>
      <c r="C491" s="4">
        <v>0</v>
      </c>
      <c r="D491" s="4">
        <v>0</v>
      </c>
      <c r="E491" s="4">
        <v>499900</v>
      </c>
      <c r="F491" s="4">
        <v>499900</v>
      </c>
    </row>
    <row r="492" spans="1:6" ht="30" x14ac:dyDescent="0.25">
      <c r="A492" s="2" t="s">
        <v>1089</v>
      </c>
      <c r="B492" s="2" t="s">
        <v>1087</v>
      </c>
      <c r="C492" s="4">
        <v>0</v>
      </c>
      <c r="D492" s="4">
        <v>0</v>
      </c>
      <c r="E492" s="4">
        <v>126449400</v>
      </c>
      <c r="F492" s="4">
        <v>126449400</v>
      </c>
    </row>
    <row r="493" spans="1:6" ht="30" x14ac:dyDescent="0.25">
      <c r="A493" s="2" t="s">
        <v>1088</v>
      </c>
      <c r="B493" s="2" t="s">
        <v>1087</v>
      </c>
      <c r="C493" s="4">
        <v>0</v>
      </c>
      <c r="D493" s="4">
        <v>0</v>
      </c>
      <c r="E493" s="4">
        <v>126449400</v>
      </c>
      <c r="F493" s="4">
        <v>126449400</v>
      </c>
    </row>
    <row r="494" spans="1:6" x14ac:dyDescent="0.25">
      <c r="A494" s="2" t="s">
        <v>769</v>
      </c>
      <c r="B494" s="2" t="s">
        <v>770</v>
      </c>
      <c r="C494" s="4">
        <v>0</v>
      </c>
      <c r="D494" s="4">
        <v>35277876</v>
      </c>
      <c r="E494" s="4">
        <v>75830772753.229996</v>
      </c>
      <c r="F494" s="4">
        <v>75795494877.229996</v>
      </c>
    </row>
    <row r="495" spans="1:6" x14ac:dyDescent="0.25">
      <c r="A495" s="2" t="s">
        <v>771</v>
      </c>
      <c r="B495" s="2" t="s">
        <v>772</v>
      </c>
      <c r="C495" s="4">
        <v>0</v>
      </c>
      <c r="D495" s="4">
        <v>35277876</v>
      </c>
      <c r="E495" s="4">
        <v>70470127674.229996</v>
      </c>
      <c r="F495" s="4">
        <v>70434849798.229996</v>
      </c>
    </row>
    <row r="496" spans="1:6" x14ac:dyDescent="0.25">
      <c r="A496" s="2" t="s">
        <v>773</v>
      </c>
      <c r="B496" s="2" t="s">
        <v>774</v>
      </c>
      <c r="C496" s="4">
        <v>0</v>
      </c>
      <c r="D496" s="4">
        <v>35277876</v>
      </c>
      <c r="E496" s="4">
        <v>62493275672.629997</v>
      </c>
      <c r="F496" s="4">
        <v>62457997796.629997</v>
      </c>
    </row>
    <row r="497" spans="1:6" x14ac:dyDescent="0.25">
      <c r="A497" s="2" t="s">
        <v>775</v>
      </c>
      <c r="B497" s="2" t="s">
        <v>776</v>
      </c>
      <c r="C497" s="4">
        <v>0</v>
      </c>
      <c r="D497" s="4">
        <v>0</v>
      </c>
      <c r="E497" s="4">
        <v>7976852001.6000004</v>
      </c>
      <c r="F497" s="4">
        <v>7976852001.6000004</v>
      </c>
    </row>
    <row r="498" spans="1:6" x14ac:dyDescent="0.25">
      <c r="A498" s="2" t="s">
        <v>777</v>
      </c>
      <c r="B498" s="2" t="s">
        <v>778</v>
      </c>
      <c r="C498" s="4">
        <v>0</v>
      </c>
      <c r="D498" s="4">
        <v>0</v>
      </c>
      <c r="E498" s="4">
        <v>5360645079</v>
      </c>
      <c r="F498" s="4">
        <v>5360645079</v>
      </c>
    </row>
    <row r="499" spans="1:6" x14ac:dyDescent="0.25">
      <c r="A499" s="2" t="s">
        <v>779</v>
      </c>
      <c r="B499" s="2" t="s">
        <v>780</v>
      </c>
      <c r="C499" s="4">
        <v>0</v>
      </c>
      <c r="D499" s="4">
        <v>0</v>
      </c>
      <c r="E499" s="4">
        <v>5360645079</v>
      </c>
      <c r="F499" s="4">
        <v>5360645079</v>
      </c>
    </row>
    <row r="500" spans="1:6" x14ac:dyDescent="0.25">
      <c r="A500" s="2" t="s">
        <v>781</v>
      </c>
      <c r="B500" s="2" t="s">
        <v>782</v>
      </c>
      <c r="C500" s="4">
        <v>0</v>
      </c>
      <c r="D500" s="4">
        <v>58061648.340000004</v>
      </c>
      <c r="E500" s="4">
        <v>213791018.49000001</v>
      </c>
      <c r="F500" s="4">
        <v>155729370.15000001</v>
      </c>
    </row>
    <row r="501" spans="1:6" x14ac:dyDescent="0.25">
      <c r="A501" s="2" t="s">
        <v>788</v>
      </c>
      <c r="B501" s="2" t="s">
        <v>789</v>
      </c>
      <c r="C501" s="4">
        <v>0</v>
      </c>
      <c r="D501" s="4">
        <v>58061648.340000004</v>
      </c>
      <c r="E501" s="4">
        <v>213791018.49000001</v>
      </c>
      <c r="F501" s="4">
        <v>155729370.15000001</v>
      </c>
    </row>
    <row r="502" spans="1:6" x14ac:dyDescent="0.25">
      <c r="A502" s="2" t="s">
        <v>1086</v>
      </c>
      <c r="B502" s="2" t="s">
        <v>77</v>
      </c>
      <c r="C502" s="4">
        <v>0</v>
      </c>
      <c r="D502" s="4">
        <v>57414761.340000004</v>
      </c>
      <c r="E502" s="4">
        <v>115729860.5</v>
      </c>
      <c r="F502" s="4">
        <v>58315099.159999996</v>
      </c>
    </row>
    <row r="503" spans="1:6" x14ac:dyDescent="0.25">
      <c r="A503" s="2" t="s">
        <v>1085</v>
      </c>
      <c r="B503" s="2" t="s">
        <v>1084</v>
      </c>
      <c r="C503" s="4">
        <v>0</v>
      </c>
      <c r="D503" s="4">
        <v>57414761.340000004</v>
      </c>
      <c r="E503" s="4">
        <v>115729860.5</v>
      </c>
      <c r="F503" s="4">
        <v>58315099.159999996</v>
      </c>
    </row>
    <row r="504" spans="1:6" x14ac:dyDescent="0.25">
      <c r="A504" s="2" t="s">
        <v>790</v>
      </c>
      <c r="B504" s="2" t="s">
        <v>68</v>
      </c>
      <c r="C504" s="4">
        <v>0</v>
      </c>
      <c r="D504" s="4">
        <v>0</v>
      </c>
      <c r="E504" s="4">
        <v>87039000</v>
      </c>
      <c r="F504" s="4">
        <v>87039000</v>
      </c>
    </row>
    <row r="505" spans="1:6" x14ac:dyDescent="0.25">
      <c r="A505" s="2" t="s">
        <v>791</v>
      </c>
      <c r="B505" s="2" t="s">
        <v>68</v>
      </c>
      <c r="C505" s="4">
        <v>0</v>
      </c>
      <c r="D505" s="4">
        <v>0</v>
      </c>
      <c r="E505" s="4">
        <v>87039000</v>
      </c>
      <c r="F505" s="4">
        <v>87039000</v>
      </c>
    </row>
    <row r="506" spans="1:6" x14ac:dyDescent="0.25">
      <c r="A506" s="2" t="s">
        <v>1083</v>
      </c>
      <c r="B506" s="2" t="s">
        <v>80</v>
      </c>
      <c r="C506" s="4">
        <v>0</v>
      </c>
      <c r="D506" s="4">
        <v>646887</v>
      </c>
      <c r="E506" s="4">
        <v>10989062.24</v>
      </c>
      <c r="F506" s="4">
        <v>10342175.24</v>
      </c>
    </row>
    <row r="507" spans="1:6" x14ac:dyDescent="0.25">
      <c r="A507" s="2" t="s">
        <v>1082</v>
      </c>
      <c r="B507" s="2" t="s">
        <v>80</v>
      </c>
      <c r="C507" s="4">
        <v>0</v>
      </c>
      <c r="D507" s="4">
        <v>646887</v>
      </c>
      <c r="E507" s="4">
        <v>10989062.24</v>
      </c>
      <c r="F507" s="4">
        <v>10342175.24</v>
      </c>
    </row>
    <row r="508" spans="1:6" x14ac:dyDescent="0.25">
      <c r="A508" s="2" t="s">
        <v>792</v>
      </c>
      <c r="B508" s="2" t="s">
        <v>793</v>
      </c>
      <c r="C508" s="4">
        <v>0</v>
      </c>
      <c r="D508" s="4">
        <v>0</v>
      </c>
      <c r="E508" s="4">
        <v>33095.75</v>
      </c>
      <c r="F508" s="4">
        <v>33095.75</v>
      </c>
    </row>
    <row r="509" spans="1:6" x14ac:dyDescent="0.25">
      <c r="A509" s="2" t="s">
        <v>794</v>
      </c>
      <c r="B509" s="2" t="s">
        <v>795</v>
      </c>
      <c r="C509" s="4">
        <v>0</v>
      </c>
      <c r="D509" s="4">
        <v>0</v>
      </c>
      <c r="E509" s="4">
        <v>3106.75</v>
      </c>
      <c r="F509" s="4">
        <v>3106.75</v>
      </c>
    </row>
    <row r="510" spans="1:6" x14ac:dyDescent="0.25">
      <c r="A510" s="2" t="s">
        <v>796</v>
      </c>
      <c r="B510" s="2" t="s">
        <v>797</v>
      </c>
      <c r="C510" s="4">
        <v>0</v>
      </c>
      <c r="D510" s="4">
        <v>0</v>
      </c>
      <c r="E510" s="4">
        <v>29989</v>
      </c>
      <c r="F510" s="4">
        <v>29989</v>
      </c>
    </row>
    <row r="511" spans="1:6" x14ac:dyDescent="0.25">
      <c r="A511" s="2" t="s">
        <v>803</v>
      </c>
      <c r="B511" s="2" t="s">
        <v>804</v>
      </c>
      <c r="C511" s="4">
        <v>0</v>
      </c>
      <c r="D511" s="4">
        <v>83818673643.050003</v>
      </c>
      <c r="E511" s="4">
        <v>15219250390.4</v>
      </c>
      <c r="F511" s="4">
        <v>68599423252.650002</v>
      </c>
    </row>
    <row r="512" spans="1:6" x14ac:dyDescent="0.25">
      <c r="A512" s="2" t="s">
        <v>805</v>
      </c>
      <c r="B512" s="2" t="s">
        <v>806</v>
      </c>
      <c r="C512" s="4">
        <v>0</v>
      </c>
      <c r="D512" s="4">
        <v>83250627900.119995</v>
      </c>
      <c r="E512" s="4">
        <v>15135396922.4</v>
      </c>
      <c r="F512" s="4">
        <v>68115230977.720001</v>
      </c>
    </row>
    <row r="513" spans="1:6" x14ac:dyDescent="0.25">
      <c r="A513" s="2" t="s">
        <v>807</v>
      </c>
      <c r="B513" s="2" t="s">
        <v>808</v>
      </c>
      <c r="C513" s="4">
        <v>0</v>
      </c>
      <c r="D513" s="4">
        <v>39865406749</v>
      </c>
      <c r="E513" s="4">
        <v>8907344954</v>
      </c>
      <c r="F513" s="4">
        <v>30958061795</v>
      </c>
    </row>
    <row r="514" spans="1:6" x14ac:dyDescent="0.25">
      <c r="A514" s="2" t="s">
        <v>809</v>
      </c>
      <c r="B514" s="2" t="s">
        <v>810</v>
      </c>
      <c r="C514" s="4">
        <v>0</v>
      </c>
      <c r="D514" s="4">
        <v>30905607683</v>
      </c>
      <c r="E514" s="4">
        <v>7095686987</v>
      </c>
      <c r="F514" s="4">
        <v>23809920696</v>
      </c>
    </row>
    <row r="515" spans="1:6" x14ac:dyDescent="0.25">
      <c r="A515" s="2" t="s">
        <v>811</v>
      </c>
      <c r="B515" s="2" t="s">
        <v>810</v>
      </c>
      <c r="C515" s="4">
        <v>0</v>
      </c>
      <c r="D515" s="4">
        <v>30905607683</v>
      </c>
      <c r="E515" s="4">
        <v>7095686987</v>
      </c>
      <c r="F515" s="4">
        <v>23809920696</v>
      </c>
    </row>
    <row r="516" spans="1:6" x14ac:dyDescent="0.25">
      <c r="A516" s="2" t="s">
        <v>812</v>
      </c>
      <c r="B516" s="2" t="s">
        <v>813</v>
      </c>
      <c r="C516" s="4">
        <v>0</v>
      </c>
      <c r="D516" s="4">
        <v>28048739</v>
      </c>
      <c r="E516" s="4">
        <v>12044576</v>
      </c>
      <c r="F516" s="4">
        <v>16004163</v>
      </c>
    </row>
    <row r="517" spans="1:6" x14ac:dyDescent="0.25">
      <c r="A517" s="2" t="s">
        <v>814</v>
      </c>
      <c r="B517" s="2" t="s">
        <v>813</v>
      </c>
      <c r="C517" s="4">
        <v>0</v>
      </c>
      <c r="D517" s="4">
        <v>28048739</v>
      </c>
      <c r="E517" s="4">
        <v>12044576</v>
      </c>
      <c r="F517" s="4">
        <v>16004163</v>
      </c>
    </row>
    <row r="518" spans="1:6" x14ac:dyDescent="0.25">
      <c r="A518" s="2" t="s">
        <v>815</v>
      </c>
      <c r="B518" s="2" t="s">
        <v>816</v>
      </c>
      <c r="C518" s="4">
        <v>0</v>
      </c>
      <c r="D518" s="4">
        <v>6829059164</v>
      </c>
      <c r="E518" s="4">
        <v>1679855199</v>
      </c>
      <c r="F518" s="4">
        <v>5149203965</v>
      </c>
    </row>
    <row r="519" spans="1:6" x14ac:dyDescent="0.25">
      <c r="A519" s="2" t="s">
        <v>817</v>
      </c>
      <c r="B519" s="2" t="s">
        <v>816</v>
      </c>
      <c r="C519" s="4">
        <v>0</v>
      </c>
      <c r="D519" s="4">
        <v>6829059164</v>
      </c>
      <c r="E519" s="4">
        <v>1679855199</v>
      </c>
      <c r="F519" s="4">
        <v>5149203965</v>
      </c>
    </row>
    <row r="520" spans="1:6" x14ac:dyDescent="0.25">
      <c r="A520" s="2" t="s">
        <v>818</v>
      </c>
      <c r="B520" s="2" t="s">
        <v>819</v>
      </c>
      <c r="C520" s="4">
        <v>0</v>
      </c>
      <c r="D520" s="4">
        <v>587616530</v>
      </c>
      <c r="E520" s="4">
        <v>119758192</v>
      </c>
      <c r="F520" s="4">
        <v>467858338</v>
      </c>
    </row>
    <row r="521" spans="1:6" x14ac:dyDescent="0.25">
      <c r="A521" s="2" t="s">
        <v>820</v>
      </c>
      <c r="B521" s="2" t="s">
        <v>819</v>
      </c>
      <c r="C521" s="4">
        <v>0</v>
      </c>
      <c r="D521" s="4">
        <v>587616530</v>
      </c>
      <c r="E521" s="4">
        <v>119758192</v>
      </c>
      <c r="F521" s="4">
        <v>467858338</v>
      </c>
    </row>
    <row r="522" spans="1:6" x14ac:dyDescent="0.25">
      <c r="A522" s="2" t="s">
        <v>821</v>
      </c>
      <c r="B522" s="2" t="s">
        <v>650</v>
      </c>
      <c r="C522" s="4">
        <v>0</v>
      </c>
      <c r="D522" s="4">
        <v>1515074633</v>
      </c>
      <c r="E522" s="4">
        <v>0</v>
      </c>
      <c r="F522" s="4">
        <v>1515074633</v>
      </c>
    </row>
    <row r="523" spans="1:6" x14ac:dyDescent="0.25">
      <c r="A523" s="2" t="s">
        <v>822</v>
      </c>
      <c r="B523" s="2" t="s">
        <v>823</v>
      </c>
      <c r="C523" s="4">
        <v>0</v>
      </c>
      <c r="D523" s="4">
        <v>426442839</v>
      </c>
      <c r="E523" s="4">
        <v>0</v>
      </c>
      <c r="F523" s="4">
        <v>426442839</v>
      </c>
    </row>
    <row r="524" spans="1:6" x14ac:dyDescent="0.25">
      <c r="A524" s="2" t="s">
        <v>824</v>
      </c>
      <c r="B524" s="2" t="s">
        <v>825</v>
      </c>
      <c r="C524" s="4">
        <v>0</v>
      </c>
      <c r="D524" s="4">
        <v>811676459</v>
      </c>
      <c r="E524" s="4">
        <v>0</v>
      </c>
      <c r="F524" s="4">
        <v>811676459</v>
      </c>
    </row>
    <row r="525" spans="1:6" x14ac:dyDescent="0.25">
      <c r="A525" s="2" t="s">
        <v>1081</v>
      </c>
      <c r="B525" s="2" t="s">
        <v>1080</v>
      </c>
      <c r="C525" s="4">
        <v>0</v>
      </c>
      <c r="D525" s="4">
        <v>276955335</v>
      </c>
      <c r="E525" s="4">
        <v>0</v>
      </c>
      <c r="F525" s="4">
        <v>276955335</v>
      </c>
    </row>
    <row r="526" spans="1:6" x14ac:dyDescent="0.25">
      <c r="A526" s="2" t="s">
        <v>826</v>
      </c>
      <c r="B526" s="2" t="s">
        <v>827</v>
      </c>
      <c r="C526" s="4">
        <v>0</v>
      </c>
      <c r="D526" s="4">
        <v>38389808</v>
      </c>
      <c r="E526" s="4">
        <v>12468236</v>
      </c>
      <c r="F526" s="4">
        <v>25921572</v>
      </c>
    </row>
    <row r="527" spans="1:6" x14ac:dyDescent="0.25">
      <c r="A527" s="2" t="s">
        <v>828</v>
      </c>
      <c r="B527" s="2" t="s">
        <v>676</v>
      </c>
      <c r="C527" s="4">
        <v>0</v>
      </c>
      <c r="D527" s="4">
        <v>38389808</v>
      </c>
      <c r="E527" s="4">
        <v>12468236</v>
      </c>
      <c r="F527" s="4">
        <v>25921572</v>
      </c>
    </row>
    <row r="528" spans="1:6" x14ac:dyDescent="0.25">
      <c r="A528" s="2" t="s">
        <v>829</v>
      </c>
      <c r="B528" s="2" t="s">
        <v>676</v>
      </c>
      <c r="C528" s="4">
        <v>0</v>
      </c>
      <c r="D528" s="4">
        <v>38389808</v>
      </c>
      <c r="E528" s="4">
        <v>12468236</v>
      </c>
      <c r="F528" s="4">
        <v>25921572</v>
      </c>
    </row>
    <row r="529" spans="1:6" x14ac:dyDescent="0.25">
      <c r="A529" s="2" t="s">
        <v>830</v>
      </c>
      <c r="B529" s="2" t="s">
        <v>831</v>
      </c>
      <c r="C529" s="4">
        <v>0</v>
      </c>
      <c r="D529" s="4">
        <v>12544219086</v>
      </c>
      <c r="E529" s="4">
        <v>2553129916</v>
      </c>
      <c r="F529" s="4">
        <v>9991089170</v>
      </c>
    </row>
    <row r="530" spans="1:6" x14ac:dyDescent="0.25">
      <c r="A530" s="2" t="s">
        <v>832</v>
      </c>
      <c r="B530" s="2" t="s">
        <v>673</v>
      </c>
      <c r="C530" s="4">
        <v>0</v>
      </c>
      <c r="D530" s="4">
        <v>1412081000</v>
      </c>
      <c r="E530" s="4">
        <v>161900</v>
      </c>
      <c r="F530" s="4">
        <v>1411919100</v>
      </c>
    </row>
    <row r="531" spans="1:6" x14ac:dyDescent="0.25">
      <c r="A531" s="2" t="s">
        <v>833</v>
      </c>
      <c r="B531" s="2" t="s">
        <v>673</v>
      </c>
      <c r="C531" s="4">
        <v>0</v>
      </c>
      <c r="D531" s="4">
        <v>1412081000</v>
      </c>
      <c r="E531" s="4">
        <v>161900</v>
      </c>
      <c r="F531" s="4">
        <v>1411919100</v>
      </c>
    </row>
    <row r="532" spans="1:6" x14ac:dyDescent="0.25">
      <c r="A532" s="2" t="s">
        <v>834</v>
      </c>
      <c r="B532" s="2" t="s">
        <v>835</v>
      </c>
      <c r="C532" s="4">
        <v>0</v>
      </c>
      <c r="D532" s="4">
        <v>2782732282</v>
      </c>
      <c r="E532" s="4">
        <v>346834</v>
      </c>
      <c r="F532" s="4">
        <v>2782385448</v>
      </c>
    </row>
    <row r="533" spans="1:6" x14ac:dyDescent="0.25">
      <c r="A533" s="2" t="s">
        <v>836</v>
      </c>
      <c r="B533" s="2" t="s">
        <v>835</v>
      </c>
      <c r="C533" s="4">
        <v>0</v>
      </c>
      <c r="D533" s="4">
        <v>2782732282</v>
      </c>
      <c r="E533" s="4">
        <v>346834</v>
      </c>
      <c r="F533" s="4">
        <v>2782385448</v>
      </c>
    </row>
    <row r="534" spans="1:6" x14ac:dyDescent="0.25">
      <c r="A534" s="2" t="s">
        <v>837</v>
      </c>
      <c r="B534" s="2" t="s">
        <v>838</v>
      </c>
      <c r="C534" s="4">
        <v>0</v>
      </c>
      <c r="D534" s="4">
        <v>763170900</v>
      </c>
      <c r="E534" s="4">
        <v>149100</v>
      </c>
      <c r="F534" s="4">
        <v>763021800</v>
      </c>
    </row>
    <row r="535" spans="1:6" x14ac:dyDescent="0.25">
      <c r="A535" s="2" t="s">
        <v>839</v>
      </c>
      <c r="B535" s="2" t="s">
        <v>838</v>
      </c>
      <c r="C535" s="4">
        <v>0</v>
      </c>
      <c r="D535" s="4">
        <v>763170900</v>
      </c>
      <c r="E535" s="4">
        <v>149100</v>
      </c>
      <c r="F535" s="4">
        <v>763021800</v>
      </c>
    </row>
    <row r="536" spans="1:6" ht="30" x14ac:dyDescent="0.25">
      <c r="A536" s="2" t="s">
        <v>840</v>
      </c>
      <c r="B536" s="2" t="s">
        <v>841</v>
      </c>
      <c r="C536" s="4">
        <v>0</v>
      </c>
      <c r="D536" s="4">
        <v>2551978592</v>
      </c>
      <c r="E536" s="4">
        <v>3356</v>
      </c>
      <c r="F536" s="4">
        <v>2551975236</v>
      </c>
    </row>
    <row r="537" spans="1:6" ht="30" x14ac:dyDescent="0.25">
      <c r="A537" s="2" t="s">
        <v>842</v>
      </c>
      <c r="B537" s="2" t="s">
        <v>841</v>
      </c>
      <c r="C537" s="4">
        <v>0</v>
      </c>
      <c r="D537" s="4">
        <v>2551978592</v>
      </c>
      <c r="E537" s="4">
        <v>3356</v>
      </c>
      <c r="F537" s="4">
        <v>2551975236</v>
      </c>
    </row>
    <row r="538" spans="1:6" ht="30" x14ac:dyDescent="0.25">
      <c r="A538" s="2" t="s">
        <v>843</v>
      </c>
      <c r="B538" s="2" t="s">
        <v>844</v>
      </c>
      <c r="C538" s="4">
        <v>0</v>
      </c>
      <c r="D538" s="4">
        <v>5034256312</v>
      </c>
      <c r="E538" s="4">
        <v>2552468726</v>
      </c>
      <c r="F538" s="4">
        <v>2481787586</v>
      </c>
    </row>
    <row r="539" spans="1:6" ht="30" x14ac:dyDescent="0.25">
      <c r="A539" s="2" t="s">
        <v>845</v>
      </c>
      <c r="B539" s="2" t="s">
        <v>844</v>
      </c>
      <c r="C539" s="4">
        <v>0</v>
      </c>
      <c r="D539" s="4">
        <v>5034256312</v>
      </c>
      <c r="E539" s="4">
        <v>2552468726</v>
      </c>
      <c r="F539" s="4">
        <v>2481787586</v>
      </c>
    </row>
    <row r="540" spans="1:6" x14ac:dyDescent="0.25">
      <c r="A540" s="2" t="s">
        <v>846</v>
      </c>
      <c r="B540" s="2" t="s">
        <v>847</v>
      </c>
      <c r="C540" s="4">
        <v>0</v>
      </c>
      <c r="D540" s="4">
        <v>1765402400</v>
      </c>
      <c r="E540" s="4">
        <v>204000</v>
      </c>
      <c r="F540" s="4">
        <v>1765198400</v>
      </c>
    </row>
    <row r="541" spans="1:6" x14ac:dyDescent="0.25">
      <c r="A541" s="2" t="s">
        <v>848</v>
      </c>
      <c r="B541" s="2" t="s">
        <v>612</v>
      </c>
      <c r="C541" s="4">
        <v>0</v>
      </c>
      <c r="D541" s="4">
        <v>1059084400</v>
      </c>
      <c r="E541" s="4">
        <v>121500</v>
      </c>
      <c r="F541" s="4">
        <v>1058962900</v>
      </c>
    </row>
    <row r="542" spans="1:6" x14ac:dyDescent="0.25">
      <c r="A542" s="2" t="s">
        <v>849</v>
      </c>
      <c r="B542" s="2" t="s">
        <v>612</v>
      </c>
      <c r="C542" s="4">
        <v>0</v>
      </c>
      <c r="D542" s="4">
        <v>1059084400</v>
      </c>
      <c r="E542" s="4">
        <v>121500</v>
      </c>
      <c r="F542" s="4">
        <v>1058962900</v>
      </c>
    </row>
    <row r="543" spans="1:6" x14ac:dyDescent="0.25">
      <c r="A543" s="2" t="s">
        <v>850</v>
      </c>
      <c r="B543" s="2" t="s">
        <v>614</v>
      </c>
      <c r="C543" s="4">
        <v>0</v>
      </c>
      <c r="D543" s="4">
        <v>176608400</v>
      </c>
      <c r="E543" s="4">
        <v>20400</v>
      </c>
      <c r="F543" s="4">
        <v>176588000</v>
      </c>
    </row>
    <row r="544" spans="1:6" x14ac:dyDescent="0.25">
      <c r="A544" s="2" t="s">
        <v>851</v>
      </c>
      <c r="B544" s="2" t="s">
        <v>614</v>
      </c>
      <c r="C544" s="4">
        <v>0</v>
      </c>
      <c r="D544" s="4">
        <v>176608400</v>
      </c>
      <c r="E544" s="4">
        <v>20400</v>
      </c>
      <c r="F544" s="4">
        <v>176588000</v>
      </c>
    </row>
    <row r="545" spans="1:6" x14ac:dyDescent="0.25">
      <c r="A545" s="2" t="s">
        <v>852</v>
      </c>
      <c r="B545" s="2" t="s">
        <v>605</v>
      </c>
      <c r="C545" s="4">
        <v>0</v>
      </c>
      <c r="D545" s="4">
        <v>176608400</v>
      </c>
      <c r="E545" s="4">
        <v>20400</v>
      </c>
      <c r="F545" s="4">
        <v>176588000</v>
      </c>
    </row>
    <row r="546" spans="1:6" x14ac:dyDescent="0.25">
      <c r="A546" s="2" t="s">
        <v>853</v>
      </c>
      <c r="B546" s="2" t="s">
        <v>605</v>
      </c>
      <c r="C546" s="4">
        <v>0</v>
      </c>
      <c r="D546" s="4">
        <v>176608400</v>
      </c>
      <c r="E546" s="4">
        <v>20400</v>
      </c>
      <c r="F546" s="4">
        <v>176588000</v>
      </c>
    </row>
    <row r="547" spans="1:6" ht="30" x14ac:dyDescent="0.25">
      <c r="A547" s="2" t="s">
        <v>854</v>
      </c>
      <c r="B547" s="2" t="s">
        <v>603</v>
      </c>
      <c r="C547" s="4">
        <v>0</v>
      </c>
      <c r="D547" s="4">
        <v>353101200</v>
      </c>
      <c r="E547" s="4">
        <v>41700</v>
      </c>
      <c r="F547" s="4">
        <v>353059500</v>
      </c>
    </row>
    <row r="548" spans="1:6" ht="30" x14ac:dyDescent="0.25">
      <c r="A548" s="2" t="s">
        <v>855</v>
      </c>
      <c r="B548" s="2" t="s">
        <v>603</v>
      </c>
      <c r="C548" s="4">
        <v>0</v>
      </c>
      <c r="D548" s="4">
        <v>353101200</v>
      </c>
      <c r="E548" s="4">
        <v>41700</v>
      </c>
      <c r="F548" s="4">
        <v>353059500</v>
      </c>
    </row>
    <row r="549" spans="1:6" x14ac:dyDescent="0.25">
      <c r="A549" s="2" t="s">
        <v>856</v>
      </c>
      <c r="B549" s="2" t="s">
        <v>857</v>
      </c>
      <c r="C549" s="4">
        <v>0</v>
      </c>
      <c r="D549" s="4">
        <v>16741795508</v>
      </c>
      <c r="E549" s="4">
        <v>2308246669</v>
      </c>
      <c r="F549" s="4">
        <v>14433548839</v>
      </c>
    </row>
    <row r="550" spans="1:6" x14ac:dyDescent="0.25">
      <c r="A550" s="2" t="s">
        <v>858</v>
      </c>
      <c r="B550" s="2" t="s">
        <v>636</v>
      </c>
      <c r="C550" s="4">
        <v>0</v>
      </c>
      <c r="D550" s="4">
        <v>2088078351</v>
      </c>
      <c r="E550" s="4">
        <v>0</v>
      </c>
      <c r="F550" s="4">
        <v>2088078351</v>
      </c>
    </row>
    <row r="551" spans="1:6" x14ac:dyDescent="0.25">
      <c r="A551" s="2" t="s">
        <v>859</v>
      </c>
      <c r="B551" s="2" t="s">
        <v>636</v>
      </c>
      <c r="C551" s="4">
        <v>0</v>
      </c>
      <c r="D551" s="4">
        <v>2088078351</v>
      </c>
      <c r="E551" s="4">
        <v>0</v>
      </c>
      <c r="F551" s="4">
        <v>2088078351</v>
      </c>
    </row>
    <row r="552" spans="1:6" x14ac:dyDescent="0.25">
      <c r="A552" s="2" t="s">
        <v>860</v>
      </c>
      <c r="B552" s="2" t="s">
        <v>633</v>
      </c>
      <c r="C552" s="4">
        <v>0</v>
      </c>
      <c r="D552" s="4">
        <v>3781621651</v>
      </c>
      <c r="E552" s="4">
        <v>846319307</v>
      </c>
      <c r="F552" s="4">
        <v>2935302344</v>
      </c>
    </row>
    <row r="553" spans="1:6" x14ac:dyDescent="0.25">
      <c r="A553" s="2" t="s">
        <v>861</v>
      </c>
      <c r="B553" s="2" t="s">
        <v>633</v>
      </c>
      <c r="C553" s="4">
        <v>0</v>
      </c>
      <c r="D553" s="4">
        <v>3781621651</v>
      </c>
      <c r="E553" s="4">
        <v>846319307</v>
      </c>
      <c r="F553" s="4">
        <v>2935302344</v>
      </c>
    </row>
    <row r="554" spans="1:6" x14ac:dyDescent="0.25">
      <c r="A554" s="2" t="s">
        <v>862</v>
      </c>
      <c r="B554" s="2" t="s">
        <v>639</v>
      </c>
      <c r="C554" s="4">
        <v>0</v>
      </c>
      <c r="D554" s="4">
        <v>1135342884</v>
      </c>
      <c r="E554" s="4">
        <v>0</v>
      </c>
      <c r="F554" s="4">
        <v>1135342884</v>
      </c>
    </row>
    <row r="555" spans="1:6" x14ac:dyDescent="0.25">
      <c r="A555" s="2" t="s">
        <v>863</v>
      </c>
      <c r="B555" s="2" t="s">
        <v>639</v>
      </c>
      <c r="C555" s="4">
        <v>0</v>
      </c>
      <c r="D555" s="4">
        <v>1135342884</v>
      </c>
      <c r="E555" s="4">
        <v>0</v>
      </c>
      <c r="F555" s="4">
        <v>1135342884</v>
      </c>
    </row>
    <row r="556" spans="1:6" x14ac:dyDescent="0.25">
      <c r="A556" s="2" t="s">
        <v>864</v>
      </c>
      <c r="B556" s="2" t="s">
        <v>645</v>
      </c>
      <c r="C556" s="4">
        <v>0</v>
      </c>
      <c r="D556" s="4">
        <v>2981023443</v>
      </c>
      <c r="E556" s="4">
        <v>27767</v>
      </c>
      <c r="F556" s="4">
        <v>2980995676</v>
      </c>
    </row>
    <row r="557" spans="1:6" x14ac:dyDescent="0.25">
      <c r="A557" s="2" t="s">
        <v>865</v>
      </c>
      <c r="B557" s="2" t="s">
        <v>645</v>
      </c>
      <c r="C557" s="4">
        <v>0</v>
      </c>
      <c r="D557" s="4">
        <v>2981023443</v>
      </c>
      <c r="E557" s="4">
        <v>27767</v>
      </c>
      <c r="F557" s="4">
        <v>2980995676</v>
      </c>
    </row>
    <row r="558" spans="1:6" x14ac:dyDescent="0.25">
      <c r="A558" s="2" t="s">
        <v>866</v>
      </c>
      <c r="B558" s="2" t="s">
        <v>642</v>
      </c>
      <c r="C558" s="4">
        <v>0</v>
      </c>
      <c r="D558" s="4">
        <v>530226355</v>
      </c>
      <c r="E558" s="4">
        <v>0</v>
      </c>
      <c r="F558" s="4">
        <v>530226355</v>
      </c>
    </row>
    <row r="559" spans="1:6" x14ac:dyDescent="0.25">
      <c r="A559" s="2" t="s">
        <v>867</v>
      </c>
      <c r="B559" s="2" t="s">
        <v>642</v>
      </c>
      <c r="C559" s="4">
        <v>0</v>
      </c>
      <c r="D559" s="4">
        <v>530226355</v>
      </c>
      <c r="E559" s="4">
        <v>0</v>
      </c>
      <c r="F559" s="4">
        <v>530226355</v>
      </c>
    </row>
    <row r="560" spans="1:6" x14ac:dyDescent="0.25">
      <c r="A560" s="2" t="s">
        <v>868</v>
      </c>
      <c r="B560" s="2" t="s">
        <v>653</v>
      </c>
      <c r="C560" s="4">
        <v>0</v>
      </c>
      <c r="D560" s="4">
        <v>122908177</v>
      </c>
      <c r="E560" s="4">
        <v>0</v>
      </c>
      <c r="F560" s="4">
        <v>122908177</v>
      </c>
    </row>
    <row r="561" spans="1:6" x14ac:dyDescent="0.25">
      <c r="A561" s="2" t="s">
        <v>869</v>
      </c>
      <c r="B561" s="2" t="s">
        <v>653</v>
      </c>
      <c r="C561" s="4">
        <v>0</v>
      </c>
      <c r="D561" s="4">
        <v>122908177</v>
      </c>
      <c r="E561" s="4">
        <v>0</v>
      </c>
      <c r="F561" s="4">
        <v>122908177</v>
      </c>
    </row>
    <row r="562" spans="1:6" x14ac:dyDescent="0.25">
      <c r="A562" s="2" t="s">
        <v>870</v>
      </c>
      <c r="B562" s="2" t="s">
        <v>655</v>
      </c>
      <c r="C562" s="4">
        <v>0</v>
      </c>
      <c r="D562" s="4">
        <v>6102594647</v>
      </c>
      <c r="E562" s="4">
        <v>1461899595</v>
      </c>
      <c r="F562" s="4">
        <v>4640695052</v>
      </c>
    </row>
    <row r="563" spans="1:6" x14ac:dyDescent="0.25">
      <c r="A563" s="2" t="s">
        <v>871</v>
      </c>
      <c r="B563" s="2" t="s">
        <v>655</v>
      </c>
      <c r="C563" s="4">
        <v>0</v>
      </c>
      <c r="D563" s="4">
        <v>103595441</v>
      </c>
      <c r="E563" s="4">
        <v>0</v>
      </c>
      <c r="F563" s="4">
        <v>103595441</v>
      </c>
    </row>
    <row r="564" spans="1:6" x14ac:dyDescent="0.25">
      <c r="A564" s="2" t="s">
        <v>872</v>
      </c>
      <c r="B564" s="2" t="s">
        <v>873</v>
      </c>
      <c r="C564" s="4">
        <v>0</v>
      </c>
      <c r="D564" s="4">
        <v>213578390</v>
      </c>
      <c r="E564" s="4">
        <v>51556886</v>
      </c>
      <c r="F564" s="4">
        <v>162021504</v>
      </c>
    </row>
    <row r="565" spans="1:6" x14ac:dyDescent="0.25">
      <c r="A565" s="2" t="s">
        <v>874</v>
      </c>
      <c r="B565" s="2" t="s">
        <v>875</v>
      </c>
      <c r="C565" s="4">
        <v>0</v>
      </c>
      <c r="D565" s="4">
        <v>5216643989</v>
      </c>
      <c r="E565" s="4">
        <v>1283223108</v>
      </c>
      <c r="F565" s="4">
        <v>3933420881</v>
      </c>
    </row>
    <row r="566" spans="1:6" x14ac:dyDescent="0.25">
      <c r="A566" s="2" t="s">
        <v>876</v>
      </c>
      <c r="B566" s="2" t="s">
        <v>877</v>
      </c>
      <c r="C566" s="4">
        <v>0</v>
      </c>
      <c r="D566" s="4">
        <v>568776827</v>
      </c>
      <c r="E566" s="4">
        <v>127119601</v>
      </c>
      <c r="F566" s="4">
        <v>441657226</v>
      </c>
    </row>
    <row r="567" spans="1:6" x14ac:dyDescent="0.25">
      <c r="A567" s="2" t="s">
        <v>1079</v>
      </c>
      <c r="B567" s="2" t="s">
        <v>1078</v>
      </c>
      <c r="C567" s="4">
        <v>0</v>
      </c>
      <c r="D567" s="4">
        <v>4558097</v>
      </c>
      <c r="E567" s="4">
        <v>3531700</v>
      </c>
      <c r="F567" s="4">
        <v>1026397</v>
      </c>
    </row>
    <row r="568" spans="1:6" x14ac:dyDescent="0.25">
      <c r="A568" s="2" t="s">
        <v>1077</v>
      </c>
      <c r="B568" s="2" t="s">
        <v>664</v>
      </c>
      <c r="C568" s="4">
        <v>0</v>
      </c>
      <c r="D568" s="4">
        <v>4558097</v>
      </c>
      <c r="E568" s="4">
        <v>3531700</v>
      </c>
      <c r="F568" s="4">
        <v>1026397</v>
      </c>
    </row>
    <row r="569" spans="1:6" ht="30" x14ac:dyDescent="0.25">
      <c r="A569" s="2" t="s">
        <v>1076</v>
      </c>
      <c r="B569" s="2" t="s">
        <v>1075</v>
      </c>
      <c r="C569" s="4">
        <v>0</v>
      </c>
      <c r="D569" s="4">
        <v>4558097</v>
      </c>
      <c r="E569" s="4">
        <v>3531700</v>
      </c>
      <c r="F569" s="4">
        <v>1026397</v>
      </c>
    </row>
    <row r="570" spans="1:6" x14ac:dyDescent="0.25">
      <c r="A570" s="2" t="s">
        <v>880</v>
      </c>
      <c r="B570" s="2" t="s">
        <v>881</v>
      </c>
      <c r="C570" s="4">
        <v>0</v>
      </c>
      <c r="D570" s="4">
        <v>12290778152.120001</v>
      </c>
      <c r="E570" s="4">
        <v>1350471447.4000001</v>
      </c>
      <c r="F570" s="4">
        <v>10940306704.719999</v>
      </c>
    </row>
    <row r="571" spans="1:6" x14ac:dyDescent="0.25">
      <c r="A571" s="2" t="s">
        <v>882</v>
      </c>
      <c r="B571" s="2" t="s">
        <v>883</v>
      </c>
      <c r="C571" s="4">
        <v>0</v>
      </c>
      <c r="D571" s="4">
        <v>437570989</v>
      </c>
      <c r="E571" s="4">
        <v>214300000</v>
      </c>
      <c r="F571" s="4">
        <v>223270989</v>
      </c>
    </row>
    <row r="572" spans="1:6" x14ac:dyDescent="0.25">
      <c r="A572" s="2" t="s">
        <v>884</v>
      </c>
      <c r="B572" s="2" t="s">
        <v>883</v>
      </c>
      <c r="C572" s="4">
        <v>0</v>
      </c>
      <c r="D572" s="4">
        <v>437570989</v>
      </c>
      <c r="E572" s="4">
        <v>214300000</v>
      </c>
      <c r="F572" s="4">
        <v>223270989</v>
      </c>
    </row>
    <row r="573" spans="1:6" x14ac:dyDescent="0.25">
      <c r="A573" s="2" t="s">
        <v>885</v>
      </c>
      <c r="B573" s="2" t="s">
        <v>886</v>
      </c>
      <c r="C573" s="4">
        <v>0</v>
      </c>
      <c r="D573" s="4">
        <v>374814800</v>
      </c>
      <c r="E573" s="4">
        <v>20214800</v>
      </c>
      <c r="F573" s="4">
        <v>354600000</v>
      </c>
    </row>
    <row r="574" spans="1:6" x14ac:dyDescent="0.25">
      <c r="A574" s="2" t="s">
        <v>887</v>
      </c>
      <c r="B574" s="2" t="s">
        <v>886</v>
      </c>
      <c r="C574" s="4">
        <v>0</v>
      </c>
      <c r="D574" s="4">
        <v>374814800</v>
      </c>
      <c r="E574" s="4">
        <v>20214800</v>
      </c>
      <c r="F574" s="4">
        <v>354600000</v>
      </c>
    </row>
    <row r="575" spans="1:6" x14ac:dyDescent="0.25">
      <c r="A575" s="2" t="s">
        <v>888</v>
      </c>
      <c r="B575" s="2" t="s">
        <v>616</v>
      </c>
      <c r="C575" s="4">
        <v>0</v>
      </c>
      <c r="D575" s="4">
        <v>1410908675.5899999</v>
      </c>
      <c r="E575" s="4">
        <v>264904791.69</v>
      </c>
      <c r="F575" s="4">
        <v>1146003883.9000001</v>
      </c>
    </row>
    <row r="576" spans="1:6" x14ac:dyDescent="0.25">
      <c r="A576" s="2" t="s">
        <v>889</v>
      </c>
      <c r="B576" s="2" t="s">
        <v>616</v>
      </c>
      <c r="C576" s="4">
        <v>0</v>
      </c>
      <c r="D576" s="4">
        <v>1410908675.5899999</v>
      </c>
      <c r="E576" s="4">
        <v>264904791.69</v>
      </c>
      <c r="F576" s="4">
        <v>1146003883.9000001</v>
      </c>
    </row>
    <row r="577" spans="1:6" x14ac:dyDescent="0.25">
      <c r="A577" s="2" t="s">
        <v>890</v>
      </c>
      <c r="B577" s="2" t="s">
        <v>77</v>
      </c>
      <c r="C577" s="4">
        <v>0</v>
      </c>
      <c r="D577" s="4">
        <v>642698937.15999997</v>
      </c>
      <c r="E577" s="4">
        <v>34830548.799999997</v>
      </c>
      <c r="F577" s="4">
        <v>607868388.36000001</v>
      </c>
    </row>
    <row r="578" spans="1:6" x14ac:dyDescent="0.25">
      <c r="A578" s="2" t="s">
        <v>891</v>
      </c>
      <c r="B578" s="2" t="s">
        <v>77</v>
      </c>
      <c r="C578" s="4">
        <v>0</v>
      </c>
      <c r="D578" s="4">
        <v>642698937.15999997</v>
      </c>
      <c r="E578" s="4">
        <v>34830548.799999997</v>
      </c>
      <c r="F578" s="4">
        <v>607868388.36000001</v>
      </c>
    </row>
    <row r="579" spans="1:6" x14ac:dyDescent="0.25">
      <c r="A579" s="2" t="s">
        <v>892</v>
      </c>
      <c r="B579" s="2" t="s">
        <v>592</v>
      </c>
      <c r="C579" s="4">
        <v>0</v>
      </c>
      <c r="D579" s="4">
        <v>17295903</v>
      </c>
      <c r="E579" s="4">
        <v>0</v>
      </c>
      <c r="F579" s="4">
        <v>17295903</v>
      </c>
    </row>
    <row r="580" spans="1:6" x14ac:dyDescent="0.25">
      <c r="A580" s="2" t="s">
        <v>893</v>
      </c>
      <c r="B580" s="2" t="s">
        <v>592</v>
      </c>
      <c r="C580" s="4">
        <v>0</v>
      </c>
      <c r="D580" s="4">
        <v>17295903</v>
      </c>
      <c r="E580" s="4">
        <v>0</v>
      </c>
      <c r="F580" s="4">
        <v>17295903</v>
      </c>
    </row>
    <row r="581" spans="1:6" ht="30" x14ac:dyDescent="0.25">
      <c r="A581" s="2" t="s">
        <v>894</v>
      </c>
      <c r="B581" s="2" t="s">
        <v>366</v>
      </c>
      <c r="C581" s="4">
        <v>0</v>
      </c>
      <c r="D581" s="4">
        <v>146046300</v>
      </c>
      <c r="E581" s="4">
        <v>0</v>
      </c>
      <c r="F581" s="4">
        <v>146046300</v>
      </c>
    </row>
    <row r="582" spans="1:6" ht="30" x14ac:dyDescent="0.25">
      <c r="A582" s="2" t="s">
        <v>895</v>
      </c>
      <c r="B582" s="2" t="s">
        <v>366</v>
      </c>
      <c r="C582" s="4">
        <v>0</v>
      </c>
      <c r="D582" s="4">
        <v>146046300</v>
      </c>
      <c r="E582" s="4">
        <v>0</v>
      </c>
      <c r="F582" s="4">
        <v>146046300</v>
      </c>
    </row>
    <row r="583" spans="1:6" x14ac:dyDescent="0.25">
      <c r="A583" s="2" t="s">
        <v>1074</v>
      </c>
      <c r="B583" s="2" t="s">
        <v>1072</v>
      </c>
      <c r="C583" s="4">
        <v>0</v>
      </c>
      <c r="D583" s="4">
        <v>499900</v>
      </c>
      <c r="E583" s="4">
        <v>0</v>
      </c>
      <c r="F583" s="4">
        <v>499900</v>
      </c>
    </row>
    <row r="584" spans="1:6" x14ac:dyDescent="0.25">
      <c r="A584" s="2" t="s">
        <v>1073</v>
      </c>
      <c r="B584" s="2" t="s">
        <v>1072</v>
      </c>
      <c r="C584" s="4">
        <v>0</v>
      </c>
      <c r="D584" s="4">
        <v>499900</v>
      </c>
      <c r="E584" s="4">
        <v>0</v>
      </c>
      <c r="F584" s="4">
        <v>499900</v>
      </c>
    </row>
    <row r="585" spans="1:6" x14ac:dyDescent="0.25">
      <c r="A585" s="2" t="s">
        <v>1071</v>
      </c>
      <c r="B585" s="2" t="s">
        <v>1069</v>
      </c>
      <c r="C585" s="4">
        <v>0</v>
      </c>
      <c r="D585" s="4">
        <v>932933330</v>
      </c>
      <c r="E585" s="4">
        <v>449478063</v>
      </c>
      <c r="F585" s="4">
        <v>483455267</v>
      </c>
    </row>
    <row r="586" spans="1:6" x14ac:dyDescent="0.25">
      <c r="A586" s="2" t="s">
        <v>1070</v>
      </c>
      <c r="B586" s="2" t="s">
        <v>1069</v>
      </c>
      <c r="C586" s="4">
        <v>0</v>
      </c>
      <c r="D586" s="4">
        <v>932933330</v>
      </c>
      <c r="E586" s="4">
        <v>449478063</v>
      </c>
      <c r="F586" s="4">
        <v>483455267</v>
      </c>
    </row>
    <row r="587" spans="1:6" ht="30" x14ac:dyDescent="0.25">
      <c r="A587" s="2" t="s">
        <v>896</v>
      </c>
      <c r="B587" s="2" t="s">
        <v>897</v>
      </c>
      <c r="C587" s="4">
        <v>0</v>
      </c>
      <c r="D587" s="4">
        <v>387690890</v>
      </c>
      <c r="E587" s="4">
        <v>173462076</v>
      </c>
      <c r="F587" s="4">
        <v>214228814</v>
      </c>
    </row>
    <row r="588" spans="1:6" ht="30" x14ac:dyDescent="0.25">
      <c r="A588" s="2" t="s">
        <v>898</v>
      </c>
      <c r="B588" s="2" t="s">
        <v>897</v>
      </c>
      <c r="C588" s="4">
        <v>0</v>
      </c>
      <c r="D588" s="4">
        <v>387690890</v>
      </c>
      <c r="E588" s="4">
        <v>173462076</v>
      </c>
      <c r="F588" s="4">
        <v>214228814</v>
      </c>
    </row>
    <row r="589" spans="1:6" x14ac:dyDescent="0.25">
      <c r="A589" s="2" t="s">
        <v>899</v>
      </c>
      <c r="B589" s="2" t="s">
        <v>487</v>
      </c>
      <c r="C589" s="4">
        <v>0</v>
      </c>
      <c r="D589" s="4">
        <v>5646437016</v>
      </c>
      <c r="E589" s="4">
        <v>84859999</v>
      </c>
      <c r="F589" s="4">
        <v>5561577017</v>
      </c>
    </row>
    <row r="590" spans="1:6" x14ac:dyDescent="0.25">
      <c r="A590" s="2" t="s">
        <v>900</v>
      </c>
      <c r="B590" s="2" t="s">
        <v>487</v>
      </c>
      <c r="C590" s="4">
        <v>0</v>
      </c>
      <c r="D590" s="4">
        <v>5646437016</v>
      </c>
      <c r="E590" s="4">
        <v>84859999</v>
      </c>
      <c r="F590" s="4">
        <v>5561577017</v>
      </c>
    </row>
    <row r="591" spans="1:6" x14ac:dyDescent="0.25">
      <c r="A591" s="2" t="s">
        <v>901</v>
      </c>
      <c r="B591" s="2" t="s">
        <v>497</v>
      </c>
      <c r="C591" s="4">
        <v>0</v>
      </c>
      <c r="D591" s="4">
        <v>2293881411.3699999</v>
      </c>
      <c r="E591" s="4">
        <v>108421168.91</v>
      </c>
      <c r="F591" s="4">
        <v>2185460242.46</v>
      </c>
    </row>
    <row r="592" spans="1:6" x14ac:dyDescent="0.25">
      <c r="A592" s="2" t="s">
        <v>902</v>
      </c>
      <c r="B592" s="2" t="s">
        <v>497</v>
      </c>
      <c r="C592" s="4">
        <v>0</v>
      </c>
      <c r="D592" s="4">
        <v>2293881411.3699999</v>
      </c>
      <c r="E592" s="4">
        <v>108421168.91</v>
      </c>
      <c r="F592" s="4">
        <v>2185460242.46</v>
      </c>
    </row>
    <row r="593" spans="1:6" x14ac:dyDescent="0.25">
      <c r="A593" s="2" t="s">
        <v>906</v>
      </c>
      <c r="B593" s="2" t="s">
        <v>556</v>
      </c>
      <c r="C593" s="4">
        <v>0</v>
      </c>
      <c r="D593" s="4">
        <v>78100</v>
      </c>
      <c r="E593" s="4">
        <v>0</v>
      </c>
      <c r="F593" s="4">
        <v>78100</v>
      </c>
    </row>
    <row r="594" spans="1:6" x14ac:dyDescent="0.25">
      <c r="A594" s="2" t="s">
        <v>907</v>
      </c>
      <c r="B594" s="2" t="s">
        <v>908</v>
      </c>
      <c r="C594" s="4">
        <v>0</v>
      </c>
      <c r="D594" s="4">
        <v>78100</v>
      </c>
      <c r="E594" s="4">
        <v>0</v>
      </c>
      <c r="F594" s="4">
        <v>78100</v>
      </c>
    </row>
    <row r="595" spans="1:6" x14ac:dyDescent="0.25">
      <c r="A595" s="2" t="s">
        <v>909</v>
      </c>
      <c r="B595" s="2" t="s">
        <v>908</v>
      </c>
      <c r="C595" s="4">
        <v>0</v>
      </c>
      <c r="D595" s="4">
        <v>78100</v>
      </c>
      <c r="E595" s="4">
        <v>0</v>
      </c>
      <c r="F595" s="4">
        <v>78100</v>
      </c>
    </row>
    <row r="596" spans="1:6" ht="30" x14ac:dyDescent="0.25">
      <c r="A596" s="2" t="s">
        <v>910</v>
      </c>
      <c r="B596" s="2" t="s">
        <v>911</v>
      </c>
      <c r="C596" s="4">
        <v>0</v>
      </c>
      <c r="D596" s="4">
        <v>91939559.689999998</v>
      </c>
      <c r="E596" s="4">
        <v>0</v>
      </c>
      <c r="F596" s="4">
        <v>91939559.689999998</v>
      </c>
    </row>
    <row r="597" spans="1:6" x14ac:dyDescent="0.25">
      <c r="A597" s="2" t="s">
        <v>949</v>
      </c>
      <c r="B597" s="2" t="s">
        <v>950</v>
      </c>
      <c r="C597" s="4">
        <v>0</v>
      </c>
      <c r="D597" s="4">
        <v>89166570</v>
      </c>
      <c r="E597" s="4">
        <v>0</v>
      </c>
      <c r="F597" s="4">
        <v>89166570</v>
      </c>
    </row>
    <row r="598" spans="1:6" x14ac:dyDescent="0.25">
      <c r="A598" s="2" t="s">
        <v>951</v>
      </c>
      <c r="B598" s="2" t="s">
        <v>391</v>
      </c>
      <c r="C598" s="4">
        <v>0</v>
      </c>
      <c r="D598" s="4">
        <v>89166570</v>
      </c>
      <c r="E598" s="4">
        <v>0</v>
      </c>
      <c r="F598" s="4">
        <v>89166570</v>
      </c>
    </row>
    <row r="599" spans="1:6" x14ac:dyDescent="0.25">
      <c r="A599" s="2" t="s">
        <v>952</v>
      </c>
      <c r="B599" s="2" t="s">
        <v>391</v>
      </c>
      <c r="C599" s="4">
        <v>0</v>
      </c>
      <c r="D599" s="4">
        <v>89166570</v>
      </c>
      <c r="E599" s="4">
        <v>0</v>
      </c>
      <c r="F599" s="4">
        <v>89166570</v>
      </c>
    </row>
    <row r="600" spans="1:6" x14ac:dyDescent="0.25">
      <c r="A600" s="2" t="s">
        <v>953</v>
      </c>
      <c r="B600" s="2" t="s">
        <v>954</v>
      </c>
      <c r="C600" s="4">
        <v>0</v>
      </c>
      <c r="D600" s="4">
        <v>2772989.69</v>
      </c>
      <c r="E600" s="4">
        <v>0</v>
      </c>
      <c r="F600" s="4">
        <v>2772989.69</v>
      </c>
    </row>
    <row r="601" spans="1:6" x14ac:dyDescent="0.25">
      <c r="A601" s="2" t="s">
        <v>955</v>
      </c>
      <c r="B601" s="2" t="s">
        <v>696</v>
      </c>
      <c r="C601" s="4">
        <v>0</v>
      </c>
      <c r="D601" s="4">
        <v>2772989.69</v>
      </c>
      <c r="E601" s="4">
        <v>0</v>
      </c>
      <c r="F601" s="4">
        <v>2772989.69</v>
      </c>
    </row>
    <row r="602" spans="1:6" x14ac:dyDescent="0.25">
      <c r="A602" s="2" t="s">
        <v>956</v>
      </c>
      <c r="B602" s="2" t="s">
        <v>696</v>
      </c>
      <c r="C602" s="4">
        <v>0</v>
      </c>
      <c r="D602" s="4">
        <v>2772989.69</v>
      </c>
      <c r="E602" s="4">
        <v>0</v>
      </c>
      <c r="F602" s="4">
        <v>2772989.69</v>
      </c>
    </row>
    <row r="603" spans="1:6" x14ac:dyDescent="0.25">
      <c r="A603" s="2" t="s">
        <v>957</v>
      </c>
      <c r="B603" s="2" t="s">
        <v>770</v>
      </c>
      <c r="C603" s="4">
        <v>0</v>
      </c>
      <c r="D603" s="4">
        <v>119101833.23999999</v>
      </c>
      <c r="E603" s="4">
        <v>22853468</v>
      </c>
      <c r="F603" s="4">
        <v>96248365.239999995</v>
      </c>
    </row>
    <row r="604" spans="1:6" x14ac:dyDescent="0.25">
      <c r="A604" s="2" t="s">
        <v>958</v>
      </c>
      <c r="B604" s="2" t="s">
        <v>959</v>
      </c>
      <c r="C604" s="4">
        <v>0</v>
      </c>
      <c r="D604" s="4">
        <v>119101833.23999999</v>
      </c>
      <c r="E604" s="4">
        <v>22853468</v>
      </c>
      <c r="F604" s="4">
        <v>96248365.239999995</v>
      </c>
    </row>
    <row r="605" spans="1:6" x14ac:dyDescent="0.25">
      <c r="A605" s="2" t="s">
        <v>960</v>
      </c>
      <c r="B605" s="2" t="s">
        <v>961</v>
      </c>
      <c r="C605" s="4">
        <v>0</v>
      </c>
      <c r="D605" s="4">
        <v>119101833.23999999</v>
      </c>
      <c r="E605" s="4">
        <v>22853468</v>
      </c>
      <c r="F605" s="4">
        <v>96248365.239999995</v>
      </c>
    </row>
    <row r="606" spans="1:6" x14ac:dyDescent="0.25">
      <c r="A606" s="2" t="s">
        <v>962</v>
      </c>
      <c r="B606" s="2" t="s">
        <v>963</v>
      </c>
      <c r="C606" s="4">
        <v>0</v>
      </c>
      <c r="D606" s="4">
        <v>357004350</v>
      </c>
      <c r="E606" s="4">
        <v>61000000</v>
      </c>
      <c r="F606" s="4">
        <v>296004350</v>
      </c>
    </row>
    <row r="607" spans="1:6" x14ac:dyDescent="0.25">
      <c r="A607" s="2" t="s">
        <v>964</v>
      </c>
      <c r="B607" s="2" t="s">
        <v>965</v>
      </c>
      <c r="C607" s="4">
        <v>0</v>
      </c>
      <c r="D607" s="4">
        <v>357004350</v>
      </c>
      <c r="E607" s="4">
        <v>61000000</v>
      </c>
      <c r="F607" s="4">
        <v>296004350</v>
      </c>
    </row>
    <row r="608" spans="1:6" x14ac:dyDescent="0.25">
      <c r="A608" s="2" t="s">
        <v>972</v>
      </c>
      <c r="B608" s="2" t="s">
        <v>973</v>
      </c>
      <c r="C608" s="4">
        <v>0</v>
      </c>
      <c r="D608" s="4">
        <v>357000000</v>
      </c>
      <c r="E608" s="4">
        <v>61000000</v>
      </c>
      <c r="F608" s="4">
        <v>296000000</v>
      </c>
    </row>
    <row r="609" spans="1:6" x14ac:dyDescent="0.25">
      <c r="A609" s="2" t="s">
        <v>974</v>
      </c>
      <c r="B609" s="2" t="s">
        <v>973</v>
      </c>
      <c r="C609" s="4">
        <v>0</v>
      </c>
      <c r="D609" s="4">
        <v>357000000</v>
      </c>
      <c r="E609" s="4">
        <v>61000000</v>
      </c>
      <c r="F609" s="4">
        <v>296000000</v>
      </c>
    </row>
    <row r="610" spans="1:6" x14ac:dyDescent="0.25">
      <c r="A610" s="2" t="s">
        <v>975</v>
      </c>
      <c r="B610" s="2" t="s">
        <v>976</v>
      </c>
      <c r="C610" s="4">
        <v>0</v>
      </c>
      <c r="D610" s="4">
        <v>4350</v>
      </c>
      <c r="E610" s="4">
        <v>0</v>
      </c>
      <c r="F610" s="4">
        <v>4350</v>
      </c>
    </row>
    <row r="611" spans="1:6" x14ac:dyDescent="0.25">
      <c r="A611" s="2" t="s">
        <v>1068</v>
      </c>
      <c r="B611" s="2" t="s">
        <v>976</v>
      </c>
      <c r="C611" s="4">
        <v>0</v>
      </c>
      <c r="D611" s="4">
        <v>332</v>
      </c>
      <c r="E611" s="4">
        <v>0</v>
      </c>
      <c r="F611" s="4">
        <v>332</v>
      </c>
    </row>
    <row r="612" spans="1:6" x14ac:dyDescent="0.25">
      <c r="A612" s="2" t="s">
        <v>977</v>
      </c>
      <c r="B612" s="2" t="s">
        <v>795</v>
      </c>
      <c r="C612" s="4">
        <v>0</v>
      </c>
      <c r="D612" s="4">
        <v>4018</v>
      </c>
      <c r="E612" s="4">
        <v>0</v>
      </c>
      <c r="F612" s="4">
        <v>4018</v>
      </c>
    </row>
    <row r="613" spans="1:6" x14ac:dyDescent="0.25">
      <c r="A613" s="2" t="s">
        <v>978</v>
      </c>
      <c r="B613" s="2" t="s">
        <v>979</v>
      </c>
      <c r="C613" s="4">
        <v>0</v>
      </c>
      <c r="D613" s="4">
        <v>2036975256.8199999</v>
      </c>
      <c r="E613" s="4">
        <v>2036975256.8199999</v>
      </c>
      <c r="F613" s="4">
        <v>0</v>
      </c>
    </row>
    <row r="614" spans="1:6" x14ac:dyDescent="0.25">
      <c r="A614" s="2" t="s">
        <v>980</v>
      </c>
      <c r="B614" s="2" t="s">
        <v>981</v>
      </c>
      <c r="C614" s="4">
        <v>1630810476</v>
      </c>
      <c r="D614" s="4">
        <v>682305298.94000006</v>
      </c>
      <c r="E614" s="4">
        <v>1354669957.8800001</v>
      </c>
      <c r="F614" s="4">
        <v>958445817.05999994</v>
      </c>
    </row>
    <row r="615" spans="1:6" ht="30" x14ac:dyDescent="0.25">
      <c r="A615" s="2" t="s">
        <v>982</v>
      </c>
      <c r="B615" s="2" t="s">
        <v>983</v>
      </c>
      <c r="C615" s="4">
        <v>1630810476</v>
      </c>
      <c r="D615" s="4">
        <v>682305298.94000006</v>
      </c>
      <c r="E615" s="4">
        <v>1354669957.8800001</v>
      </c>
      <c r="F615" s="4">
        <v>958445817.05999994</v>
      </c>
    </row>
    <row r="616" spans="1:6" x14ac:dyDescent="0.25">
      <c r="A616" s="2" t="s">
        <v>984</v>
      </c>
      <c r="B616" s="2" t="s">
        <v>696</v>
      </c>
      <c r="C616" s="4">
        <v>1630810476</v>
      </c>
      <c r="D616" s="4">
        <v>682305298.94000006</v>
      </c>
      <c r="E616" s="4">
        <v>1354669957.8800001</v>
      </c>
      <c r="F616" s="4">
        <v>958445817.05999994</v>
      </c>
    </row>
    <row r="617" spans="1:6" x14ac:dyDescent="0.25">
      <c r="A617" s="2" t="s">
        <v>985</v>
      </c>
      <c r="B617" s="2" t="s">
        <v>696</v>
      </c>
      <c r="C617" s="4">
        <v>1630810476</v>
      </c>
      <c r="D617" s="4">
        <v>682305298.94000006</v>
      </c>
      <c r="E617" s="4">
        <v>1354669957.8800001</v>
      </c>
      <c r="F617" s="4">
        <v>958445817.05999994</v>
      </c>
    </row>
    <row r="618" spans="1:6" x14ac:dyDescent="0.25">
      <c r="A618" s="2" t="s">
        <v>986</v>
      </c>
      <c r="B618" s="2" t="s">
        <v>987</v>
      </c>
      <c r="C618" s="4">
        <v>13399234129.4</v>
      </c>
      <c r="D618" s="4">
        <v>0</v>
      </c>
      <c r="E618" s="4">
        <v>0</v>
      </c>
      <c r="F618" s="4">
        <v>13399234129.4</v>
      </c>
    </row>
    <row r="619" spans="1:6" x14ac:dyDescent="0.25">
      <c r="A619" s="2" t="s">
        <v>988</v>
      </c>
      <c r="B619" s="2" t="s">
        <v>989</v>
      </c>
      <c r="C619" s="4">
        <v>9088337426.8500004</v>
      </c>
      <c r="D619" s="4">
        <v>0</v>
      </c>
      <c r="E619" s="4">
        <v>0</v>
      </c>
      <c r="F619" s="4">
        <v>9088337426.8500004</v>
      </c>
    </row>
    <row r="620" spans="1:6" x14ac:dyDescent="0.25">
      <c r="A620" s="2" t="s">
        <v>990</v>
      </c>
      <c r="B620" s="2" t="s">
        <v>744</v>
      </c>
      <c r="C620" s="4">
        <v>9088337426.8500004</v>
      </c>
      <c r="D620" s="4">
        <v>0</v>
      </c>
      <c r="E620" s="4">
        <v>0</v>
      </c>
      <c r="F620" s="4">
        <v>9088337426.8500004</v>
      </c>
    </row>
    <row r="621" spans="1:6" x14ac:dyDescent="0.25">
      <c r="A621" s="2" t="s">
        <v>991</v>
      </c>
      <c r="B621" s="2" t="s">
        <v>744</v>
      </c>
      <c r="C621" s="4">
        <v>9088337426.8500004</v>
      </c>
      <c r="D621" s="4">
        <v>0</v>
      </c>
      <c r="E621" s="4">
        <v>0</v>
      </c>
      <c r="F621" s="4">
        <v>9088337426.8500004</v>
      </c>
    </row>
    <row r="622" spans="1:6" x14ac:dyDescent="0.25">
      <c r="A622" s="2" t="s">
        <v>992</v>
      </c>
      <c r="B622" s="2" t="s">
        <v>993</v>
      </c>
      <c r="C622" s="4">
        <v>170701388.38999999</v>
      </c>
      <c r="D622" s="4">
        <v>0</v>
      </c>
      <c r="E622" s="4">
        <v>0</v>
      </c>
      <c r="F622" s="4">
        <v>170701388.38999999</v>
      </c>
    </row>
    <row r="623" spans="1:6" x14ac:dyDescent="0.25">
      <c r="A623" s="2" t="s">
        <v>994</v>
      </c>
      <c r="B623" s="2" t="s">
        <v>744</v>
      </c>
      <c r="C623" s="4">
        <v>170701388.38999999</v>
      </c>
      <c r="D623" s="4">
        <v>0</v>
      </c>
      <c r="E623" s="4">
        <v>0</v>
      </c>
      <c r="F623" s="4">
        <v>170701388.38999999</v>
      </c>
    </row>
    <row r="624" spans="1:6" x14ac:dyDescent="0.25">
      <c r="A624" s="2" t="s">
        <v>995</v>
      </c>
      <c r="B624" s="2" t="s">
        <v>744</v>
      </c>
      <c r="C624" s="4">
        <v>170701388.38999999</v>
      </c>
      <c r="D624" s="4">
        <v>0</v>
      </c>
      <c r="E624" s="4">
        <v>0</v>
      </c>
      <c r="F624" s="4">
        <v>170701388.38999999</v>
      </c>
    </row>
    <row r="625" spans="1:6" x14ac:dyDescent="0.25">
      <c r="A625" s="2" t="s">
        <v>996</v>
      </c>
      <c r="B625" s="2" t="s">
        <v>997</v>
      </c>
      <c r="C625" s="4">
        <v>4045371254.1599998</v>
      </c>
      <c r="D625" s="4">
        <v>0</v>
      </c>
      <c r="E625" s="4">
        <v>0</v>
      </c>
      <c r="F625" s="4">
        <v>4045371254.1599998</v>
      </c>
    </row>
    <row r="626" spans="1:6" x14ac:dyDescent="0.25">
      <c r="A626" s="2" t="s">
        <v>998</v>
      </c>
      <c r="B626" s="2" t="s">
        <v>999</v>
      </c>
      <c r="C626" s="4">
        <v>4045371254.1599998</v>
      </c>
      <c r="D626" s="4">
        <v>0</v>
      </c>
      <c r="E626" s="4">
        <v>0</v>
      </c>
      <c r="F626" s="4">
        <v>4045371254.1599998</v>
      </c>
    </row>
    <row r="627" spans="1:6" x14ac:dyDescent="0.25">
      <c r="A627" s="2" t="s">
        <v>1000</v>
      </c>
      <c r="B627" s="2" t="s">
        <v>999</v>
      </c>
      <c r="C627" s="4">
        <v>4045371254.1599998</v>
      </c>
      <c r="D627" s="4">
        <v>0</v>
      </c>
      <c r="E627" s="4">
        <v>0</v>
      </c>
      <c r="F627" s="4">
        <v>4045371254.1599998</v>
      </c>
    </row>
    <row r="628" spans="1:6" x14ac:dyDescent="0.25">
      <c r="A628" s="2" t="s">
        <v>1001</v>
      </c>
      <c r="B628" s="2" t="s">
        <v>1002</v>
      </c>
      <c r="C628" s="4">
        <v>94824060</v>
      </c>
      <c r="D628" s="4">
        <v>0</v>
      </c>
      <c r="E628" s="4">
        <v>0</v>
      </c>
      <c r="F628" s="4">
        <v>94824060</v>
      </c>
    </row>
    <row r="629" spans="1:6" x14ac:dyDescent="0.25">
      <c r="A629" s="2" t="s">
        <v>1003</v>
      </c>
      <c r="B629" s="2" t="s">
        <v>1004</v>
      </c>
      <c r="C629" s="4">
        <v>94824060</v>
      </c>
      <c r="D629" s="4">
        <v>0</v>
      </c>
      <c r="E629" s="4">
        <v>0</v>
      </c>
      <c r="F629" s="4">
        <v>94824060</v>
      </c>
    </row>
    <row r="630" spans="1:6" x14ac:dyDescent="0.25">
      <c r="A630" s="2" t="s">
        <v>1005</v>
      </c>
      <c r="B630" s="2" t="s">
        <v>1004</v>
      </c>
      <c r="C630" s="4">
        <v>94824060</v>
      </c>
      <c r="D630" s="4">
        <v>0</v>
      </c>
      <c r="E630" s="4">
        <v>0</v>
      </c>
      <c r="F630" s="4">
        <v>94824060</v>
      </c>
    </row>
    <row r="631" spans="1:6" x14ac:dyDescent="0.25">
      <c r="A631" s="2" t="s">
        <v>1006</v>
      </c>
      <c r="B631" s="2" t="s">
        <v>1007</v>
      </c>
      <c r="C631" s="4">
        <v>-15030044605.4</v>
      </c>
      <c r="D631" s="4">
        <v>1354669957.8800001</v>
      </c>
      <c r="E631" s="4">
        <v>682305298.94000006</v>
      </c>
      <c r="F631" s="4">
        <v>-14357679946.459999</v>
      </c>
    </row>
    <row r="632" spans="1:6" x14ac:dyDescent="0.25">
      <c r="A632" s="2" t="s">
        <v>1008</v>
      </c>
      <c r="B632" s="2" t="s">
        <v>1009</v>
      </c>
      <c r="C632" s="4">
        <v>-1630810476</v>
      </c>
      <c r="D632" s="4">
        <v>1354669957.8800001</v>
      </c>
      <c r="E632" s="4">
        <v>682305298.94000006</v>
      </c>
      <c r="F632" s="4">
        <v>-958445817.05999994</v>
      </c>
    </row>
    <row r="633" spans="1:6" ht="30" x14ac:dyDescent="0.25">
      <c r="A633" s="2" t="s">
        <v>1010</v>
      </c>
      <c r="B633" s="2" t="s">
        <v>1011</v>
      </c>
      <c r="C633" s="4">
        <v>-1630810476</v>
      </c>
      <c r="D633" s="4">
        <v>1354669957.8800001</v>
      </c>
      <c r="E633" s="4">
        <v>682305298.94000006</v>
      </c>
      <c r="F633" s="4">
        <v>-958445817.05999994</v>
      </c>
    </row>
    <row r="634" spans="1:6" ht="30" x14ac:dyDescent="0.25">
      <c r="A634" s="2" t="s">
        <v>1012</v>
      </c>
      <c r="B634" s="2" t="s">
        <v>1011</v>
      </c>
      <c r="C634" s="4">
        <v>-1630810476</v>
      </c>
      <c r="D634" s="4">
        <v>1354669957.8800001</v>
      </c>
      <c r="E634" s="4">
        <v>682305298.94000006</v>
      </c>
      <c r="F634" s="4">
        <v>-958445817.05999994</v>
      </c>
    </row>
    <row r="635" spans="1:6" ht="30" x14ac:dyDescent="0.25">
      <c r="A635" s="2" t="s">
        <v>1013</v>
      </c>
      <c r="B635" s="2" t="s">
        <v>1014</v>
      </c>
      <c r="C635" s="4">
        <v>0</v>
      </c>
      <c r="D635" s="4">
        <v>0</v>
      </c>
      <c r="E635" s="4">
        <v>0</v>
      </c>
      <c r="F635" s="4">
        <v>0</v>
      </c>
    </row>
    <row r="636" spans="1:6" x14ac:dyDescent="0.25">
      <c r="A636" s="2" t="s">
        <v>1015</v>
      </c>
      <c r="B636" s="2" t="s">
        <v>1016</v>
      </c>
      <c r="C636" s="4">
        <v>-13399234129.4</v>
      </c>
      <c r="D636" s="4">
        <v>0</v>
      </c>
      <c r="E636" s="4">
        <v>0</v>
      </c>
      <c r="F636" s="4">
        <v>-13399234129.4</v>
      </c>
    </row>
    <row r="637" spans="1:6" x14ac:dyDescent="0.25">
      <c r="A637" s="2" t="s">
        <v>1017</v>
      </c>
      <c r="B637" s="2" t="s">
        <v>1018</v>
      </c>
      <c r="C637" s="4">
        <v>-9088337426.8500004</v>
      </c>
      <c r="D637" s="4">
        <v>0</v>
      </c>
      <c r="E637" s="4">
        <v>0</v>
      </c>
      <c r="F637" s="4">
        <v>-9088337426.8500004</v>
      </c>
    </row>
    <row r="638" spans="1:6" x14ac:dyDescent="0.25">
      <c r="A638" s="2" t="s">
        <v>1019</v>
      </c>
      <c r="B638" s="2" t="s">
        <v>1018</v>
      </c>
      <c r="C638" s="4">
        <v>-9088337426.8500004</v>
      </c>
      <c r="D638" s="4">
        <v>0</v>
      </c>
      <c r="E638" s="4">
        <v>0</v>
      </c>
      <c r="F638" s="4">
        <v>-9088337426.8500004</v>
      </c>
    </row>
    <row r="639" spans="1:6" x14ac:dyDescent="0.25">
      <c r="A639" s="2" t="s">
        <v>1020</v>
      </c>
      <c r="B639" s="2" t="s">
        <v>1021</v>
      </c>
      <c r="C639" s="4">
        <v>-170701388.38999999</v>
      </c>
      <c r="D639" s="4">
        <v>0</v>
      </c>
      <c r="E639" s="4">
        <v>0</v>
      </c>
      <c r="F639" s="4">
        <v>-170701388.38999999</v>
      </c>
    </row>
    <row r="640" spans="1:6" x14ac:dyDescent="0.25">
      <c r="A640" s="2" t="s">
        <v>1022</v>
      </c>
      <c r="B640" s="2" t="s">
        <v>1021</v>
      </c>
      <c r="C640" s="4">
        <v>-170701388.38999999</v>
      </c>
      <c r="D640" s="4">
        <v>0</v>
      </c>
      <c r="E640" s="4">
        <v>0</v>
      </c>
      <c r="F640" s="4">
        <v>-170701388.38999999</v>
      </c>
    </row>
    <row r="641" spans="1:6" x14ac:dyDescent="0.25">
      <c r="A641" s="2" t="s">
        <v>1023</v>
      </c>
      <c r="B641" s="2" t="s">
        <v>1024</v>
      </c>
      <c r="C641" s="4">
        <v>-4045371254.1599998</v>
      </c>
      <c r="D641" s="4">
        <v>0</v>
      </c>
      <c r="E641" s="4">
        <v>0</v>
      </c>
      <c r="F641" s="4">
        <v>-4045371254.1599998</v>
      </c>
    </row>
    <row r="642" spans="1:6" x14ac:dyDescent="0.25">
      <c r="A642" s="2" t="s">
        <v>1025</v>
      </c>
      <c r="B642" s="2" t="s">
        <v>1024</v>
      </c>
      <c r="C642" s="4">
        <v>-4045371254.1599998</v>
      </c>
      <c r="D642" s="4">
        <v>0</v>
      </c>
      <c r="E642" s="4">
        <v>0</v>
      </c>
      <c r="F642" s="4">
        <v>-4045371254.1599998</v>
      </c>
    </row>
    <row r="643" spans="1:6" x14ac:dyDescent="0.25">
      <c r="A643" s="2" t="s">
        <v>1026</v>
      </c>
      <c r="B643" s="2" t="s">
        <v>1027</v>
      </c>
      <c r="C643" s="4">
        <v>-94824060</v>
      </c>
      <c r="D643" s="4">
        <v>0</v>
      </c>
      <c r="E643" s="4">
        <v>0</v>
      </c>
      <c r="F643" s="4">
        <v>-94824060</v>
      </c>
    </row>
    <row r="644" spans="1:6" x14ac:dyDescent="0.25">
      <c r="A644" s="2" t="s">
        <v>1028</v>
      </c>
      <c r="B644" s="2" t="s">
        <v>1004</v>
      </c>
      <c r="C644" s="4">
        <v>-94824060</v>
      </c>
      <c r="D644" s="4">
        <v>0</v>
      </c>
      <c r="E644" s="4">
        <v>0</v>
      </c>
      <c r="F644" s="4">
        <v>-94824060</v>
      </c>
    </row>
    <row r="645" spans="1:6" x14ac:dyDescent="0.25">
      <c r="A645" s="2" t="s">
        <v>1029</v>
      </c>
      <c r="B645" s="2" t="s">
        <v>1030</v>
      </c>
      <c r="C645" s="4">
        <v>0</v>
      </c>
      <c r="D645" s="4">
        <v>6626244172238.1201</v>
      </c>
      <c r="E645" s="4">
        <v>6626244172238.1201</v>
      </c>
      <c r="F645" s="4">
        <v>0</v>
      </c>
    </row>
    <row r="646" spans="1:6" x14ac:dyDescent="0.25">
      <c r="A646" s="2" t="s">
        <v>1031</v>
      </c>
      <c r="B646" s="2" t="s">
        <v>1032</v>
      </c>
      <c r="C646" s="4">
        <v>3811435185653.6899</v>
      </c>
      <c r="D646" s="4">
        <v>27218322011.810001</v>
      </c>
      <c r="E646" s="4">
        <v>6599025850226.3096</v>
      </c>
      <c r="F646" s="4">
        <v>10383242713868.1</v>
      </c>
    </row>
    <row r="647" spans="1:6" ht="30" x14ac:dyDescent="0.25">
      <c r="A647" s="2" t="s">
        <v>1033</v>
      </c>
      <c r="B647" s="2" t="s">
        <v>983</v>
      </c>
      <c r="C647" s="4">
        <v>3811435185653.6899</v>
      </c>
      <c r="D647" s="4">
        <v>27218322011.810001</v>
      </c>
      <c r="E647" s="4">
        <v>6599025850226.3096</v>
      </c>
      <c r="F647" s="4">
        <v>10383242713868.1</v>
      </c>
    </row>
    <row r="648" spans="1:6" x14ac:dyDescent="0.25">
      <c r="A648" s="2" t="s">
        <v>1034</v>
      </c>
      <c r="B648" s="2" t="s">
        <v>1035</v>
      </c>
      <c r="C648" s="4">
        <v>3811435185653.6899</v>
      </c>
      <c r="D648" s="4">
        <v>27218322011.810001</v>
      </c>
      <c r="E648" s="4">
        <v>6599025850226.3096</v>
      </c>
      <c r="F648" s="4">
        <v>10383242713868.1</v>
      </c>
    </row>
    <row r="649" spans="1:6" x14ac:dyDescent="0.25">
      <c r="A649" s="2" t="s">
        <v>1036</v>
      </c>
      <c r="B649" s="2" t="s">
        <v>1035</v>
      </c>
      <c r="C649" s="4">
        <v>3811435185653.6899</v>
      </c>
      <c r="D649" s="4">
        <v>27218322011.810001</v>
      </c>
      <c r="E649" s="4">
        <v>6599025850226.3096</v>
      </c>
      <c r="F649" s="4">
        <v>10383242713868.1</v>
      </c>
    </row>
    <row r="650" spans="1:6" x14ac:dyDescent="0.25">
      <c r="A650" s="2" t="s">
        <v>1037</v>
      </c>
      <c r="B650" s="2" t="s">
        <v>1038</v>
      </c>
      <c r="C650" s="4">
        <v>0</v>
      </c>
      <c r="D650" s="4">
        <v>0</v>
      </c>
      <c r="E650" s="4">
        <v>0</v>
      </c>
      <c r="F650" s="4">
        <v>0</v>
      </c>
    </row>
    <row r="651" spans="1:6" x14ac:dyDescent="0.25">
      <c r="A651" s="2" t="s">
        <v>1039</v>
      </c>
      <c r="B651" s="2" t="s">
        <v>1040</v>
      </c>
      <c r="C651" s="4">
        <v>567344987.55999994</v>
      </c>
      <c r="D651" s="4">
        <v>0</v>
      </c>
      <c r="E651" s="4">
        <v>0</v>
      </c>
      <c r="F651" s="4">
        <v>567344987.55999994</v>
      </c>
    </row>
    <row r="652" spans="1:6" ht="30" x14ac:dyDescent="0.25">
      <c r="A652" s="2" t="s">
        <v>1041</v>
      </c>
      <c r="B652" s="2" t="s">
        <v>1042</v>
      </c>
      <c r="C652" s="4">
        <v>28560000</v>
      </c>
      <c r="D652" s="4">
        <v>0</v>
      </c>
      <c r="E652" s="4">
        <v>0</v>
      </c>
      <c r="F652" s="4">
        <v>28560000</v>
      </c>
    </row>
    <row r="653" spans="1:6" x14ac:dyDescent="0.25">
      <c r="A653" s="2" t="s">
        <v>1043</v>
      </c>
      <c r="B653" s="2" t="s">
        <v>1044</v>
      </c>
      <c r="C653" s="4">
        <v>28560000</v>
      </c>
      <c r="D653" s="4">
        <v>0</v>
      </c>
      <c r="E653" s="4">
        <v>0</v>
      </c>
      <c r="F653" s="4">
        <v>28560000</v>
      </c>
    </row>
    <row r="654" spans="1:6" x14ac:dyDescent="0.25">
      <c r="A654" s="2" t="s">
        <v>1045</v>
      </c>
      <c r="B654" s="2" t="s">
        <v>1044</v>
      </c>
      <c r="C654" s="4">
        <v>28560000</v>
      </c>
      <c r="D654" s="4">
        <v>0</v>
      </c>
      <c r="E654" s="4">
        <v>0</v>
      </c>
      <c r="F654" s="4">
        <v>28560000</v>
      </c>
    </row>
    <row r="655" spans="1:6" x14ac:dyDescent="0.25">
      <c r="A655" s="2" t="s">
        <v>1046</v>
      </c>
      <c r="B655" s="2" t="s">
        <v>1047</v>
      </c>
      <c r="C655" s="4">
        <v>538784987.55999994</v>
      </c>
      <c r="D655" s="4">
        <v>0</v>
      </c>
      <c r="E655" s="4">
        <v>0</v>
      </c>
      <c r="F655" s="4">
        <v>538784987.55999994</v>
      </c>
    </row>
    <row r="656" spans="1:6" x14ac:dyDescent="0.25">
      <c r="A656" s="2" t="s">
        <v>1048</v>
      </c>
      <c r="B656" s="2" t="s">
        <v>1049</v>
      </c>
      <c r="C656" s="4">
        <v>538784987.55999994</v>
      </c>
      <c r="D656" s="4">
        <v>0</v>
      </c>
      <c r="E656" s="4">
        <v>0</v>
      </c>
      <c r="F656" s="4">
        <v>538784987.55999994</v>
      </c>
    </row>
    <row r="657" spans="1:6" x14ac:dyDescent="0.25">
      <c r="A657" s="2" t="s">
        <v>1050</v>
      </c>
      <c r="B657" s="2" t="s">
        <v>1049</v>
      </c>
      <c r="C657" s="4">
        <v>538784987.55999994</v>
      </c>
      <c r="D657" s="4">
        <v>0</v>
      </c>
      <c r="E657" s="4">
        <v>0</v>
      </c>
      <c r="F657" s="4">
        <v>538784987.55999994</v>
      </c>
    </row>
    <row r="658" spans="1:6" x14ac:dyDescent="0.25">
      <c r="A658" s="2" t="s">
        <v>1051</v>
      </c>
      <c r="B658" s="2" t="s">
        <v>1052</v>
      </c>
      <c r="C658" s="4">
        <v>-3812002530641.25</v>
      </c>
      <c r="D658" s="4">
        <v>6599025850226.3096</v>
      </c>
      <c r="E658" s="4">
        <v>27218322011.810001</v>
      </c>
      <c r="F658" s="4">
        <v>-10383810058855.699</v>
      </c>
    </row>
    <row r="659" spans="1:6" x14ac:dyDescent="0.25">
      <c r="A659" s="2" t="s">
        <v>1053</v>
      </c>
      <c r="B659" s="2" t="s">
        <v>1054</v>
      </c>
      <c r="C659" s="4">
        <v>-3811435185653.6899</v>
      </c>
      <c r="D659" s="4">
        <v>6599025850226.3096</v>
      </c>
      <c r="E659" s="4">
        <v>27218322011.810001</v>
      </c>
      <c r="F659" s="4">
        <v>-10383242713868.1</v>
      </c>
    </row>
    <row r="660" spans="1:6" ht="30" x14ac:dyDescent="0.25">
      <c r="A660" s="2" t="s">
        <v>1055</v>
      </c>
      <c r="B660" s="2" t="s">
        <v>1011</v>
      </c>
      <c r="C660" s="4">
        <v>-3811435185653.6899</v>
      </c>
      <c r="D660" s="4">
        <v>6599025850226.3096</v>
      </c>
      <c r="E660" s="4">
        <v>27218322011.810001</v>
      </c>
      <c r="F660" s="4">
        <v>-10383242713868.1</v>
      </c>
    </row>
    <row r="661" spans="1:6" ht="30" x14ac:dyDescent="0.25">
      <c r="A661" s="2" t="s">
        <v>1056</v>
      </c>
      <c r="B661" s="2" t="s">
        <v>1011</v>
      </c>
      <c r="C661" s="4">
        <v>-3811435185653.6899</v>
      </c>
      <c r="D661" s="4">
        <v>6599025850226.3096</v>
      </c>
      <c r="E661" s="4">
        <v>27218322011.810001</v>
      </c>
      <c r="F661" s="4">
        <v>-10383242713868.1</v>
      </c>
    </row>
    <row r="662" spans="1:6" ht="30" x14ac:dyDescent="0.25">
      <c r="A662" s="2" t="s">
        <v>1057</v>
      </c>
      <c r="B662" s="2" t="s">
        <v>1058</v>
      </c>
      <c r="C662" s="4">
        <v>0</v>
      </c>
      <c r="D662" s="4">
        <v>0</v>
      </c>
      <c r="E662" s="4">
        <v>0</v>
      </c>
      <c r="F662" s="4">
        <v>0</v>
      </c>
    </row>
    <row r="663" spans="1:6" x14ac:dyDescent="0.25">
      <c r="A663" s="2" t="s">
        <v>1059</v>
      </c>
      <c r="B663" s="2" t="s">
        <v>1060</v>
      </c>
      <c r="C663" s="4">
        <v>-567344987.55999994</v>
      </c>
      <c r="D663" s="4">
        <v>0</v>
      </c>
      <c r="E663" s="4">
        <v>0</v>
      </c>
      <c r="F663" s="4">
        <v>-567344987.55999994</v>
      </c>
    </row>
    <row r="664" spans="1:6" x14ac:dyDescent="0.25">
      <c r="A664" s="2" t="s">
        <v>1061</v>
      </c>
      <c r="B664" s="2" t="s">
        <v>1062</v>
      </c>
      <c r="C664" s="4">
        <v>-28560000</v>
      </c>
      <c r="D664" s="4">
        <v>0</v>
      </c>
      <c r="E664" s="4">
        <v>0</v>
      </c>
      <c r="F664" s="4">
        <v>-28560000</v>
      </c>
    </row>
    <row r="665" spans="1:6" x14ac:dyDescent="0.25">
      <c r="A665" s="2" t="s">
        <v>1063</v>
      </c>
      <c r="B665" s="2" t="s">
        <v>1062</v>
      </c>
      <c r="C665" s="4">
        <v>-28560000</v>
      </c>
      <c r="D665" s="4">
        <v>0</v>
      </c>
      <c r="E665" s="4">
        <v>0</v>
      </c>
      <c r="F665" s="4">
        <v>-28560000</v>
      </c>
    </row>
    <row r="666" spans="1:6" x14ac:dyDescent="0.25">
      <c r="A666" s="2" t="s">
        <v>1064</v>
      </c>
      <c r="B666" s="2" t="s">
        <v>1065</v>
      </c>
      <c r="C666" s="4">
        <v>-538784987.55999994</v>
      </c>
      <c r="D666" s="4">
        <v>0</v>
      </c>
      <c r="E666" s="4">
        <v>0</v>
      </c>
      <c r="F666" s="4">
        <v>-538784987.55999994</v>
      </c>
    </row>
    <row r="667" spans="1:6" x14ac:dyDescent="0.25">
      <c r="A667" s="2" t="s">
        <v>1066</v>
      </c>
      <c r="B667" s="2" t="s">
        <v>1049</v>
      </c>
      <c r="C667" s="4">
        <v>-538784987.55999994</v>
      </c>
      <c r="D667" s="4">
        <v>0</v>
      </c>
      <c r="E667" s="4">
        <v>0</v>
      </c>
      <c r="F667" s="4">
        <v>-538784987.55999994</v>
      </c>
    </row>
    <row r="668" spans="1:6" x14ac:dyDescent="0.25">
      <c r="A668" s="2"/>
      <c r="B668" s="2" t="s">
        <v>1067</v>
      </c>
      <c r="C668" s="4">
        <v>402338027060.82001</v>
      </c>
      <c r="D668" s="4">
        <v>6836129144096.7197</v>
      </c>
      <c r="E668" s="4">
        <v>6836129144096.7197</v>
      </c>
      <c r="F668" s="4">
        <v>537358559672.12</v>
      </c>
    </row>
  </sheetData>
  <autoFilter ref="A9:F668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2050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2050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2:H767"/>
  <sheetViews>
    <sheetView showGridLines="0" workbookViewId="0">
      <selection activeCell="D15" sqref="D15"/>
    </sheetView>
  </sheetViews>
  <sheetFormatPr baseColWidth="10" defaultRowHeight="15" x14ac:dyDescent="0.25"/>
  <cols>
    <col min="1" max="1" width="25.28515625" bestFit="1" customWidth="1"/>
    <col min="2" max="2" width="45.7109375" bestFit="1" customWidth="1"/>
    <col min="3" max="3" width="20.140625" style="3" bestFit="1" customWidth="1"/>
    <col min="4" max="5" width="20.42578125" style="3" bestFit="1" customWidth="1"/>
    <col min="6" max="6" width="20.140625" style="3" bestFit="1" customWidth="1"/>
    <col min="8" max="8" width="15.7109375" bestFit="1" customWidth="1"/>
  </cols>
  <sheetData>
    <row r="2" spans="1:6" x14ac:dyDescent="0.25">
      <c r="A2" s="1" t="s">
        <v>0</v>
      </c>
      <c r="B2" s="1" t="s">
        <v>1</v>
      </c>
    </row>
    <row r="3" spans="1:6" x14ac:dyDescent="0.25">
      <c r="A3" s="2" t="s">
        <v>2</v>
      </c>
      <c r="B3" s="2" t="s">
        <v>3</v>
      </c>
    </row>
    <row r="4" spans="1:6" x14ac:dyDescent="0.25">
      <c r="A4" s="2" t="s">
        <v>4</v>
      </c>
      <c r="B4" s="2" t="s">
        <v>5</v>
      </c>
    </row>
    <row r="5" spans="1:6" x14ac:dyDescent="0.25">
      <c r="A5" s="2" t="s">
        <v>6</v>
      </c>
      <c r="B5" s="2" t="s">
        <v>1161</v>
      </c>
    </row>
    <row r="6" spans="1:6" x14ac:dyDescent="0.25">
      <c r="A6" s="2" t="s">
        <v>8</v>
      </c>
      <c r="B6" s="2" t="s">
        <v>1098</v>
      </c>
    </row>
    <row r="7" spans="1:6" x14ac:dyDescent="0.25">
      <c r="A7" s="2" t="s">
        <v>10</v>
      </c>
      <c r="B7" s="2" t="s">
        <v>1160</v>
      </c>
    </row>
    <row r="8" spans="1:6" x14ac:dyDescent="0.25">
      <c r="A8" s="2"/>
      <c r="B8" s="2"/>
    </row>
    <row r="9" spans="1:6" s="10" customFormat="1" x14ac:dyDescent="0.25">
      <c r="A9" s="8" t="s">
        <v>12</v>
      </c>
      <c r="B9" s="8" t="s">
        <v>13</v>
      </c>
      <c r="C9" s="9" t="s">
        <v>14</v>
      </c>
      <c r="D9" s="9" t="s">
        <v>15</v>
      </c>
      <c r="E9" s="9" t="s">
        <v>16</v>
      </c>
      <c r="F9" s="9" t="s">
        <v>17</v>
      </c>
    </row>
    <row r="10" spans="1:6" x14ac:dyDescent="0.25">
      <c r="A10" s="2" t="s">
        <v>18</v>
      </c>
      <c r="B10" s="2" t="s">
        <v>19</v>
      </c>
      <c r="C10" s="4">
        <v>201169013530.41</v>
      </c>
      <c r="D10" s="4">
        <v>161457652677.97</v>
      </c>
      <c r="E10" s="4">
        <v>136845788917.41</v>
      </c>
      <c r="F10" s="4">
        <v>225780877290.97</v>
      </c>
    </row>
    <row r="11" spans="1:6" x14ac:dyDescent="0.25">
      <c r="A11" s="2" t="s">
        <v>20</v>
      </c>
      <c r="B11" s="2" t="s">
        <v>21</v>
      </c>
      <c r="C11" s="4">
        <v>1427241988</v>
      </c>
      <c r="D11" s="4">
        <v>81077323886</v>
      </c>
      <c r="E11" s="4">
        <v>82504173099</v>
      </c>
      <c r="F11" s="4">
        <v>392775</v>
      </c>
    </row>
    <row r="12" spans="1:6" x14ac:dyDescent="0.25">
      <c r="A12" s="2" t="s">
        <v>22</v>
      </c>
      <c r="B12" s="2" t="s">
        <v>23</v>
      </c>
      <c r="C12" s="4">
        <v>0</v>
      </c>
      <c r="D12" s="4">
        <v>0</v>
      </c>
      <c r="E12" s="4">
        <v>0</v>
      </c>
      <c r="F12" s="4">
        <v>0</v>
      </c>
    </row>
    <row r="13" spans="1:6" x14ac:dyDescent="0.25">
      <c r="A13" s="2" t="s">
        <v>24</v>
      </c>
      <c r="B13" s="2" t="s">
        <v>25</v>
      </c>
      <c r="C13" s="4">
        <v>0</v>
      </c>
      <c r="D13" s="4">
        <v>0</v>
      </c>
      <c r="E13" s="4">
        <v>0</v>
      </c>
      <c r="F13" s="4">
        <v>0</v>
      </c>
    </row>
    <row r="14" spans="1:6" x14ac:dyDescent="0.25">
      <c r="A14" s="2" t="s">
        <v>26</v>
      </c>
      <c r="B14" s="2" t="s">
        <v>27</v>
      </c>
      <c r="C14" s="4">
        <v>0</v>
      </c>
      <c r="D14" s="4">
        <v>0</v>
      </c>
      <c r="E14" s="4">
        <v>0</v>
      </c>
      <c r="F14" s="4">
        <v>0</v>
      </c>
    </row>
    <row r="15" spans="1:6" x14ac:dyDescent="0.25">
      <c r="A15" s="2" t="s">
        <v>28</v>
      </c>
      <c r="B15" s="2" t="s">
        <v>29</v>
      </c>
      <c r="C15" s="4">
        <v>1427241988</v>
      </c>
      <c r="D15" s="4">
        <v>81077323886</v>
      </c>
      <c r="E15" s="4">
        <v>82504173099</v>
      </c>
      <c r="F15" s="4">
        <v>392775</v>
      </c>
    </row>
    <row r="16" spans="1:6" x14ac:dyDescent="0.25">
      <c r="A16" s="2" t="s">
        <v>30</v>
      </c>
      <c r="B16" s="2" t="s">
        <v>27</v>
      </c>
      <c r="C16" s="4">
        <v>1427241988</v>
      </c>
      <c r="D16" s="4">
        <v>81077323886</v>
      </c>
      <c r="E16" s="4">
        <v>82504173099</v>
      </c>
      <c r="F16" s="4">
        <v>392775</v>
      </c>
    </row>
    <row r="17" spans="1:6" x14ac:dyDescent="0.25">
      <c r="A17" s="2" t="s">
        <v>31</v>
      </c>
      <c r="B17" s="2" t="s">
        <v>27</v>
      </c>
      <c r="C17" s="4">
        <v>1427241988</v>
      </c>
      <c r="D17" s="4">
        <v>81077323886</v>
      </c>
      <c r="E17" s="4">
        <v>82504173099</v>
      </c>
      <c r="F17" s="4">
        <v>392775</v>
      </c>
    </row>
    <row r="18" spans="1:6" x14ac:dyDescent="0.25">
      <c r="A18" s="2" t="s">
        <v>32</v>
      </c>
      <c r="B18" s="2" t="s">
        <v>33</v>
      </c>
      <c r="C18" s="4">
        <v>163570336.33000001</v>
      </c>
      <c r="D18" s="4">
        <v>3333529520.79</v>
      </c>
      <c r="E18" s="4">
        <v>3272072793.9699998</v>
      </c>
      <c r="F18" s="4">
        <v>225027063.15000001</v>
      </c>
    </row>
    <row r="19" spans="1:6" ht="30" x14ac:dyDescent="0.25">
      <c r="A19" s="2" t="s">
        <v>34</v>
      </c>
      <c r="B19" s="2" t="s">
        <v>35</v>
      </c>
      <c r="C19" s="4">
        <v>0</v>
      </c>
      <c r="D19" s="4">
        <v>30236596</v>
      </c>
      <c r="E19" s="4">
        <v>30236596</v>
      </c>
      <c r="F19" s="4">
        <v>0</v>
      </c>
    </row>
    <row r="20" spans="1:6" x14ac:dyDescent="0.25">
      <c r="A20" s="2" t="s">
        <v>36</v>
      </c>
      <c r="B20" s="2" t="s">
        <v>37</v>
      </c>
      <c r="C20" s="4">
        <v>0</v>
      </c>
      <c r="D20" s="4">
        <v>9936596</v>
      </c>
      <c r="E20" s="4">
        <v>9936596</v>
      </c>
      <c r="F20" s="4">
        <v>0</v>
      </c>
    </row>
    <row r="21" spans="1:6" x14ac:dyDescent="0.25">
      <c r="A21" s="2" t="s">
        <v>38</v>
      </c>
      <c r="B21" s="2" t="s">
        <v>37</v>
      </c>
      <c r="C21" s="4">
        <v>0</v>
      </c>
      <c r="D21" s="4">
        <v>9936596</v>
      </c>
      <c r="E21" s="4">
        <v>9936596</v>
      </c>
      <c r="F21" s="4">
        <v>0</v>
      </c>
    </row>
    <row r="22" spans="1:6" x14ac:dyDescent="0.25">
      <c r="A22" s="2" t="s">
        <v>39</v>
      </c>
      <c r="B22" s="2" t="s">
        <v>40</v>
      </c>
      <c r="C22" s="4">
        <v>0</v>
      </c>
      <c r="D22" s="4">
        <v>20300000</v>
      </c>
      <c r="E22" s="4">
        <v>20300000</v>
      </c>
      <c r="F22" s="4">
        <v>0</v>
      </c>
    </row>
    <row r="23" spans="1:6" x14ac:dyDescent="0.25">
      <c r="A23" s="2" t="s">
        <v>41</v>
      </c>
      <c r="B23" s="2" t="s">
        <v>42</v>
      </c>
      <c r="C23" s="4">
        <v>0</v>
      </c>
      <c r="D23" s="4">
        <v>0</v>
      </c>
      <c r="E23" s="4">
        <v>0</v>
      </c>
      <c r="F23" s="4">
        <v>0</v>
      </c>
    </row>
    <row r="24" spans="1:6" x14ac:dyDescent="0.25">
      <c r="A24" s="2" t="s">
        <v>43</v>
      </c>
      <c r="B24" s="2" t="s">
        <v>44</v>
      </c>
      <c r="C24" s="4">
        <v>0</v>
      </c>
      <c r="D24" s="4">
        <v>20300000</v>
      </c>
      <c r="E24" s="4">
        <v>20300000</v>
      </c>
      <c r="F24" s="4">
        <v>0</v>
      </c>
    </row>
    <row r="25" spans="1:6" x14ac:dyDescent="0.25">
      <c r="A25" s="2" t="s">
        <v>45</v>
      </c>
      <c r="B25" s="2" t="s">
        <v>46</v>
      </c>
      <c r="C25" s="4">
        <v>0</v>
      </c>
      <c r="D25" s="4">
        <v>0</v>
      </c>
      <c r="E25" s="4">
        <v>0</v>
      </c>
      <c r="F25" s="4">
        <v>0</v>
      </c>
    </row>
    <row r="26" spans="1:6" x14ac:dyDescent="0.25">
      <c r="A26" s="2" t="s">
        <v>47</v>
      </c>
      <c r="B26" s="2" t="s">
        <v>48</v>
      </c>
      <c r="C26" s="4">
        <v>0</v>
      </c>
      <c r="D26" s="4">
        <v>0</v>
      </c>
      <c r="E26" s="4">
        <v>0</v>
      </c>
      <c r="F26" s="4">
        <v>0</v>
      </c>
    </row>
    <row r="27" spans="1:6" x14ac:dyDescent="0.25">
      <c r="A27" s="2" t="s">
        <v>49</v>
      </c>
      <c r="B27" s="2" t="s">
        <v>50</v>
      </c>
      <c r="C27" s="4">
        <v>0</v>
      </c>
      <c r="D27" s="4">
        <v>0</v>
      </c>
      <c r="E27" s="4">
        <v>0</v>
      </c>
      <c r="F27" s="4">
        <v>0</v>
      </c>
    </row>
    <row r="28" spans="1:6" x14ac:dyDescent="0.25">
      <c r="A28" s="2" t="s">
        <v>51</v>
      </c>
      <c r="B28" s="2" t="s">
        <v>52</v>
      </c>
      <c r="C28" s="4">
        <v>0</v>
      </c>
      <c r="D28" s="4">
        <v>0</v>
      </c>
      <c r="E28" s="4">
        <v>0</v>
      </c>
      <c r="F28" s="4">
        <v>0</v>
      </c>
    </row>
    <row r="29" spans="1:6" x14ac:dyDescent="0.25">
      <c r="A29" s="2" t="s">
        <v>53</v>
      </c>
      <c r="B29" s="2" t="s">
        <v>52</v>
      </c>
      <c r="C29" s="4">
        <v>0</v>
      </c>
      <c r="D29" s="4">
        <v>0</v>
      </c>
      <c r="E29" s="4">
        <v>0</v>
      </c>
      <c r="F29" s="4">
        <v>0</v>
      </c>
    </row>
    <row r="30" spans="1:6" x14ac:dyDescent="0.25">
      <c r="A30" s="2" t="s">
        <v>54</v>
      </c>
      <c r="B30" s="2" t="s">
        <v>55</v>
      </c>
      <c r="C30" s="4">
        <v>0</v>
      </c>
      <c r="D30" s="4">
        <v>6756250</v>
      </c>
      <c r="E30" s="4">
        <v>6756250</v>
      </c>
      <c r="F30" s="4">
        <v>0</v>
      </c>
    </row>
    <row r="31" spans="1:6" x14ac:dyDescent="0.25">
      <c r="A31" s="2" t="s">
        <v>56</v>
      </c>
      <c r="B31" s="2" t="s">
        <v>57</v>
      </c>
      <c r="C31" s="4">
        <v>0</v>
      </c>
      <c r="D31" s="4">
        <v>6756250</v>
      </c>
      <c r="E31" s="4">
        <v>6756250</v>
      </c>
      <c r="F31" s="4">
        <v>0</v>
      </c>
    </row>
    <row r="32" spans="1:6" x14ac:dyDescent="0.25">
      <c r="A32" s="2" t="s">
        <v>58</v>
      </c>
      <c r="B32" s="2" t="s">
        <v>57</v>
      </c>
      <c r="C32" s="4">
        <v>0</v>
      </c>
      <c r="D32" s="4">
        <v>6756250</v>
      </c>
      <c r="E32" s="4">
        <v>6756250</v>
      </c>
      <c r="F32" s="4">
        <v>0</v>
      </c>
    </row>
    <row r="33" spans="1:6" x14ac:dyDescent="0.25">
      <c r="A33" s="2" t="s">
        <v>59</v>
      </c>
      <c r="B33" s="2" t="s">
        <v>60</v>
      </c>
      <c r="C33" s="4">
        <v>396793920</v>
      </c>
      <c r="D33" s="4">
        <v>3268597409.2199998</v>
      </c>
      <c r="E33" s="4">
        <v>3103477148.2199998</v>
      </c>
      <c r="F33" s="4">
        <v>561914181</v>
      </c>
    </row>
    <row r="34" spans="1:6" x14ac:dyDescent="0.25">
      <c r="A34" s="2" t="s">
        <v>61</v>
      </c>
      <c r="B34" s="2" t="s">
        <v>62</v>
      </c>
      <c r="C34" s="4">
        <v>0</v>
      </c>
      <c r="D34" s="4">
        <v>0</v>
      </c>
      <c r="E34" s="4">
        <v>0</v>
      </c>
      <c r="F34" s="4">
        <v>0</v>
      </c>
    </row>
    <row r="35" spans="1:6" x14ac:dyDescent="0.25">
      <c r="A35" s="2" t="s">
        <v>63</v>
      </c>
      <c r="B35" s="2" t="s">
        <v>62</v>
      </c>
      <c r="C35" s="4">
        <v>0</v>
      </c>
      <c r="D35" s="4">
        <v>0</v>
      </c>
      <c r="E35" s="4">
        <v>0</v>
      </c>
      <c r="F35" s="4">
        <v>0</v>
      </c>
    </row>
    <row r="36" spans="1:6" ht="30" x14ac:dyDescent="0.25">
      <c r="A36" s="2" t="s">
        <v>64</v>
      </c>
      <c r="B36" s="2" t="s">
        <v>65</v>
      </c>
      <c r="C36" s="4">
        <v>0</v>
      </c>
      <c r="D36" s="4">
        <v>269020474</v>
      </c>
      <c r="E36" s="4">
        <v>269020474</v>
      </c>
      <c r="F36" s="4">
        <v>0</v>
      </c>
    </row>
    <row r="37" spans="1:6" ht="30" x14ac:dyDescent="0.25">
      <c r="A37" s="2" t="s">
        <v>66</v>
      </c>
      <c r="B37" s="2" t="s">
        <v>65</v>
      </c>
      <c r="C37" s="4">
        <v>0</v>
      </c>
      <c r="D37" s="4">
        <v>269020474</v>
      </c>
      <c r="E37" s="4">
        <v>269020474</v>
      </c>
      <c r="F37" s="4">
        <v>0</v>
      </c>
    </row>
    <row r="38" spans="1:6" x14ac:dyDescent="0.25">
      <c r="A38" s="2" t="s">
        <v>67</v>
      </c>
      <c r="B38" s="2" t="s">
        <v>68</v>
      </c>
      <c r="C38" s="4">
        <v>0</v>
      </c>
      <c r="D38" s="4">
        <v>0</v>
      </c>
      <c r="E38" s="4">
        <v>0</v>
      </c>
      <c r="F38" s="4">
        <v>0</v>
      </c>
    </row>
    <row r="39" spans="1:6" x14ac:dyDescent="0.25">
      <c r="A39" s="2" t="s">
        <v>69</v>
      </c>
      <c r="B39" s="2" t="s">
        <v>68</v>
      </c>
      <c r="C39" s="4">
        <v>0</v>
      </c>
      <c r="D39" s="4">
        <v>0</v>
      </c>
      <c r="E39" s="4">
        <v>0</v>
      </c>
      <c r="F39" s="4">
        <v>0</v>
      </c>
    </row>
    <row r="40" spans="1:6" x14ac:dyDescent="0.25">
      <c r="A40" s="2" t="s">
        <v>70</v>
      </c>
      <c r="B40" s="2" t="s">
        <v>71</v>
      </c>
      <c r="C40" s="4">
        <v>377934339</v>
      </c>
      <c r="D40" s="4">
        <v>2376235471</v>
      </c>
      <c r="E40" s="4">
        <v>2252372962</v>
      </c>
      <c r="F40" s="4">
        <v>501796848</v>
      </c>
    </row>
    <row r="41" spans="1:6" x14ac:dyDescent="0.25">
      <c r="A41" s="2" t="s">
        <v>72</v>
      </c>
      <c r="B41" s="2" t="s">
        <v>71</v>
      </c>
      <c r="C41" s="4">
        <v>377934339</v>
      </c>
      <c r="D41" s="4">
        <v>2376235471</v>
      </c>
      <c r="E41" s="4">
        <v>2252372962</v>
      </c>
      <c r="F41" s="4">
        <v>501796848</v>
      </c>
    </row>
    <row r="42" spans="1:6" x14ac:dyDescent="0.25">
      <c r="A42" s="2" t="s">
        <v>73</v>
      </c>
      <c r="B42" s="2" t="s">
        <v>74</v>
      </c>
      <c r="C42" s="4">
        <v>7532614</v>
      </c>
      <c r="D42" s="4">
        <v>112144196</v>
      </c>
      <c r="E42" s="4">
        <v>63386246</v>
      </c>
      <c r="F42" s="4">
        <v>56290564</v>
      </c>
    </row>
    <row r="43" spans="1:6" x14ac:dyDescent="0.25">
      <c r="A43" s="2" t="s">
        <v>75</v>
      </c>
      <c r="B43" s="2" t="s">
        <v>74</v>
      </c>
      <c r="C43" s="4">
        <v>7532614</v>
      </c>
      <c r="D43" s="4">
        <v>112144196</v>
      </c>
      <c r="E43" s="4">
        <v>63386246</v>
      </c>
      <c r="F43" s="4">
        <v>56290564</v>
      </c>
    </row>
    <row r="44" spans="1:6" x14ac:dyDescent="0.25">
      <c r="A44" s="2" t="s">
        <v>76</v>
      </c>
      <c r="B44" s="2" t="s">
        <v>77</v>
      </c>
      <c r="C44" s="4">
        <v>10487145</v>
      </c>
      <c r="D44" s="4">
        <v>425314877</v>
      </c>
      <c r="E44" s="4">
        <v>435802017</v>
      </c>
      <c r="F44" s="4">
        <v>5</v>
      </c>
    </row>
    <row r="45" spans="1:6" x14ac:dyDescent="0.25">
      <c r="A45" s="2" t="s">
        <v>78</v>
      </c>
      <c r="B45" s="2" t="s">
        <v>77</v>
      </c>
      <c r="C45" s="4">
        <v>10487145</v>
      </c>
      <c r="D45" s="4">
        <v>425314877</v>
      </c>
      <c r="E45" s="4">
        <v>435802017</v>
      </c>
      <c r="F45" s="4">
        <v>5</v>
      </c>
    </row>
    <row r="46" spans="1:6" x14ac:dyDescent="0.25">
      <c r="A46" s="2" t="s">
        <v>79</v>
      </c>
      <c r="B46" s="2" t="s">
        <v>80</v>
      </c>
      <c r="C46" s="4">
        <v>0</v>
      </c>
      <c r="D46" s="4">
        <v>53555088.979999997</v>
      </c>
      <c r="E46" s="4">
        <v>53555088.979999997</v>
      </c>
      <c r="F46" s="4">
        <v>0</v>
      </c>
    </row>
    <row r="47" spans="1:6" x14ac:dyDescent="0.25">
      <c r="A47" s="2" t="s">
        <v>81</v>
      </c>
      <c r="B47" s="2" t="s">
        <v>80</v>
      </c>
      <c r="C47" s="4">
        <v>0</v>
      </c>
      <c r="D47" s="4">
        <v>53555088.979999997</v>
      </c>
      <c r="E47" s="4">
        <v>53555088.979999997</v>
      </c>
      <c r="F47" s="4">
        <v>0</v>
      </c>
    </row>
    <row r="48" spans="1:6" x14ac:dyDescent="0.25">
      <c r="A48" s="2" t="s">
        <v>82</v>
      </c>
      <c r="B48" s="2" t="s">
        <v>83</v>
      </c>
      <c r="C48" s="4">
        <v>839822</v>
      </c>
      <c r="D48" s="4">
        <v>32327302.239999998</v>
      </c>
      <c r="E48" s="4">
        <v>29340360.239999998</v>
      </c>
      <c r="F48" s="4">
        <v>3826764</v>
      </c>
    </row>
    <row r="49" spans="1:6" x14ac:dyDescent="0.25">
      <c r="A49" s="2" t="s">
        <v>84</v>
      </c>
      <c r="B49" s="2" t="s">
        <v>83</v>
      </c>
      <c r="C49" s="4">
        <v>839822</v>
      </c>
      <c r="D49" s="4">
        <v>32327302.239999998</v>
      </c>
      <c r="E49" s="4">
        <v>29340360.239999998</v>
      </c>
      <c r="F49" s="4">
        <v>3826764</v>
      </c>
    </row>
    <row r="50" spans="1:6" x14ac:dyDescent="0.25">
      <c r="A50" s="2" t="s">
        <v>85</v>
      </c>
      <c r="B50" s="2" t="s">
        <v>86</v>
      </c>
      <c r="C50" s="4">
        <v>15111773</v>
      </c>
      <c r="D50" s="4">
        <v>0</v>
      </c>
      <c r="E50" s="4">
        <v>0</v>
      </c>
      <c r="F50" s="4">
        <v>15111773</v>
      </c>
    </row>
    <row r="51" spans="1:6" x14ac:dyDescent="0.25">
      <c r="A51" s="2" t="s">
        <v>87</v>
      </c>
      <c r="B51" s="2" t="s">
        <v>88</v>
      </c>
      <c r="C51" s="4">
        <v>15111773</v>
      </c>
      <c r="D51" s="4">
        <v>0</v>
      </c>
      <c r="E51" s="4">
        <v>0</v>
      </c>
      <c r="F51" s="4">
        <v>15111773</v>
      </c>
    </row>
    <row r="52" spans="1:6" x14ac:dyDescent="0.25">
      <c r="A52" s="2" t="s">
        <v>89</v>
      </c>
      <c r="B52" s="2" t="s">
        <v>88</v>
      </c>
      <c r="C52" s="4">
        <v>15111773</v>
      </c>
      <c r="D52" s="4">
        <v>0</v>
      </c>
      <c r="E52" s="4">
        <v>0</v>
      </c>
      <c r="F52" s="4">
        <v>15111773</v>
      </c>
    </row>
    <row r="53" spans="1:6" ht="30" x14ac:dyDescent="0.25">
      <c r="A53" s="2" t="s">
        <v>90</v>
      </c>
      <c r="B53" s="2" t="s">
        <v>91</v>
      </c>
      <c r="C53" s="4">
        <v>-248335356.66999999</v>
      </c>
      <c r="D53" s="4">
        <v>27939265.57</v>
      </c>
      <c r="E53" s="4">
        <v>131602799.75</v>
      </c>
      <c r="F53" s="4">
        <v>-351998890.85000002</v>
      </c>
    </row>
    <row r="54" spans="1:6" x14ac:dyDescent="0.25">
      <c r="A54" s="2" t="s">
        <v>92</v>
      </c>
      <c r="B54" s="2" t="s">
        <v>93</v>
      </c>
      <c r="C54" s="4">
        <v>0</v>
      </c>
      <c r="D54" s="4">
        <v>0</v>
      </c>
      <c r="E54" s="4">
        <v>0</v>
      </c>
      <c r="F54" s="4">
        <v>0</v>
      </c>
    </row>
    <row r="55" spans="1:6" x14ac:dyDescent="0.25">
      <c r="A55" s="2" t="s">
        <v>94</v>
      </c>
      <c r="B55" s="2" t="s">
        <v>95</v>
      </c>
      <c r="C55" s="4">
        <v>0</v>
      </c>
      <c r="D55" s="4">
        <v>0</v>
      </c>
      <c r="E55" s="4">
        <v>0</v>
      </c>
      <c r="F55" s="4">
        <v>0</v>
      </c>
    </row>
    <row r="56" spans="1:6" x14ac:dyDescent="0.25">
      <c r="A56" s="2" t="s">
        <v>96</v>
      </c>
      <c r="B56" s="2" t="s">
        <v>83</v>
      </c>
      <c r="C56" s="4">
        <v>-248335356.66999999</v>
      </c>
      <c r="D56" s="4">
        <v>27939265.57</v>
      </c>
      <c r="E56" s="4">
        <v>131602799.75</v>
      </c>
      <c r="F56" s="4">
        <v>-351998890.85000002</v>
      </c>
    </row>
    <row r="57" spans="1:6" x14ac:dyDescent="0.25">
      <c r="A57" s="2" t="s">
        <v>97</v>
      </c>
      <c r="B57" s="2" t="s">
        <v>83</v>
      </c>
      <c r="C57" s="4">
        <v>-248335356.66999999</v>
      </c>
      <c r="D57" s="4">
        <v>27939265.57</v>
      </c>
      <c r="E57" s="4">
        <v>131602799.75</v>
      </c>
      <c r="F57" s="4">
        <v>-351998890.85000002</v>
      </c>
    </row>
    <row r="58" spans="1:6" x14ac:dyDescent="0.25">
      <c r="A58" s="2" t="s">
        <v>98</v>
      </c>
      <c r="B58" s="2" t="s">
        <v>99</v>
      </c>
      <c r="C58" s="4">
        <v>0</v>
      </c>
      <c r="D58" s="4">
        <v>379537397.98000002</v>
      </c>
      <c r="E58" s="4">
        <v>379537397.98000002</v>
      </c>
      <c r="F58" s="4">
        <v>0</v>
      </c>
    </row>
    <row r="59" spans="1:6" x14ac:dyDescent="0.25">
      <c r="A59" s="2" t="s">
        <v>100</v>
      </c>
      <c r="B59" s="2" t="s">
        <v>101</v>
      </c>
      <c r="C59" s="4">
        <v>0</v>
      </c>
      <c r="D59" s="4">
        <v>379537397.98000002</v>
      </c>
      <c r="E59" s="4">
        <v>379537397.98000002</v>
      </c>
      <c r="F59" s="4">
        <v>0</v>
      </c>
    </row>
    <row r="60" spans="1:6" x14ac:dyDescent="0.25">
      <c r="A60" s="2" t="s">
        <v>102</v>
      </c>
      <c r="B60" s="2" t="s">
        <v>103</v>
      </c>
      <c r="C60" s="4">
        <v>0</v>
      </c>
      <c r="D60" s="4">
        <v>0</v>
      </c>
      <c r="E60" s="4">
        <v>0</v>
      </c>
      <c r="F60" s="4">
        <v>0</v>
      </c>
    </row>
    <row r="61" spans="1:6" x14ac:dyDescent="0.25">
      <c r="A61" s="2" t="s">
        <v>104</v>
      </c>
      <c r="B61" s="2" t="s">
        <v>103</v>
      </c>
      <c r="C61" s="4">
        <v>0</v>
      </c>
      <c r="D61" s="4">
        <v>0</v>
      </c>
      <c r="E61" s="4">
        <v>0</v>
      </c>
      <c r="F61" s="4">
        <v>0</v>
      </c>
    </row>
    <row r="62" spans="1:6" x14ac:dyDescent="0.25">
      <c r="A62" s="2" t="s">
        <v>105</v>
      </c>
      <c r="B62" s="2" t="s">
        <v>106</v>
      </c>
      <c r="C62" s="4">
        <v>0</v>
      </c>
      <c r="D62" s="4">
        <v>0</v>
      </c>
      <c r="E62" s="4">
        <v>0</v>
      </c>
      <c r="F62" s="4">
        <v>0</v>
      </c>
    </row>
    <row r="63" spans="1:6" x14ac:dyDescent="0.25">
      <c r="A63" s="2" t="s">
        <v>107</v>
      </c>
      <c r="B63" s="2" t="s">
        <v>106</v>
      </c>
      <c r="C63" s="4">
        <v>0</v>
      </c>
      <c r="D63" s="4">
        <v>0</v>
      </c>
      <c r="E63" s="4">
        <v>0</v>
      </c>
      <c r="F63" s="4">
        <v>0</v>
      </c>
    </row>
    <row r="64" spans="1:6" x14ac:dyDescent="0.25">
      <c r="A64" s="2" t="s">
        <v>108</v>
      </c>
      <c r="B64" s="2" t="s">
        <v>109</v>
      </c>
      <c r="C64" s="4">
        <v>0</v>
      </c>
      <c r="D64" s="4">
        <v>379537397.98000002</v>
      </c>
      <c r="E64" s="4">
        <v>379537397.98000002</v>
      </c>
      <c r="F64" s="4">
        <v>0</v>
      </c>
    </row>
    <row r="65" spans="1:6" x14ac:dyDescent="0.25">
      <c r="A65" s="2" t="s">
        <v>110</v>
      </c>
      <c r="B65" s="2" t="s">
        <v>109</v>
      </c>
      <c r="C65" s="4">
        <v>0</v>
      </c>
      <c r="D65" s="4">
        <v>379537397.98000002</v>
      </c>
      <c r="E65" s="4">
        <v>379537397.98000002</v>
      </c>
      <c r="F65" s="4">
        <v>0</v>
      </c>
    </row>
    <row r="66" spans="1:6" x14ac:dyDescent="0.25">
      <c r="A66" s="2" t="s">
        <v>111</v>
      </c>
      <c r="B66" s="2" t="s">
        <v>112</v>
      </c>
      <c r="C66" s="4">
        <v>186965660003.82999</v>
      </c>
      <c r="D66" s="4">
        <v>58126988169.57</v>
      </c>
      <c r="E66" s="4">
        <v>42675630727.110001</v>
      </c>
      <c r="F66" s="4">
        <v>202417017446.29001</v>
      </c>
    </row>
    <row r="67" spans="1:6" x14ac:dyDescent="0.25">
      <c r="A67" s="2" t="s">
        <v>113</v>
      </c>
      <c r="B67" s="2" t="s">
        <v>114</v>
      </c>
      <c r="C67" s="4">
        <v>25990211992</v>
      </c>
      <c r="D67" s="4">
        <v>0</v>
      </c>
      <c r="E67" s="4">
        <v>0</v>
      </c>
      <c r="F67" s="4">
        <v>25990211992</v>
      </c>
    </row>
    <row r="68" spans="1:6" x14ac:dyDescent="0.25">
      <c r="A68" s="2" t="s">
        <v>115</v>
      </c>
      <c r="B68" s="2" t="s">
        <v>116</v>
      </c>
      <c r="C68" s="4">
        <v>25990211992</v>
      </c>
      <c r="D68" s="4">
        <v>0</v>
      </c>
      <c r="E68" s="4">
        <v>0</v>
      </c>
      <c r="F68" s="4">
        <v>25990211992</v>
      </c>
    </row>
    <row r="69" spans="1:6" x14ac:dyDescent="0.25">
      <c r="A69" s="2" t="s">
        <v>117</v>
      </c>
      <c r="B69" s="2" t="s">
        <v>116</v>
      </c>
      <c r="C69" s="4">
        <v>25990211992</v>
      </c>
      <c r="D69" s="4">
        <v>0</v>
      </c>
      <c r="E69" s="4">
        <v>0</v>
      </c>
      <c r="F69" s="4">
        <v>25990211992</v>
      </c>
    </row>
    <row r="70" spans="1:6" x14ac:dyDescent="0.25">
      <c r="A70" s="2" t="s">
        <v>118</v>
      </c>
      <c r="B70" s="2" t="s">
        <v>119</v>
      </c>
      <c r="C70" s="4">
        <v>10365122589.33</v>
      </c>
      <c r="D70" s="4">
        <v>26322624776.59</v>
      </c>
      <c r="E70" s="4">
        <v>23570849989.02</v>
      </c>
      <c r="F70" s="4">
        <v>13116897376.9</v>
      </c>
    </row>
    <row r="71" spans="1:6" x14ac:dyDescent="0.25">
      <c r="A71" s="2" t="s">
        <v>120</v>
      </c>
      <c r="B71" s="2" t="s">
        <v>121</v>
      </c>
      <c r="C71" s="4">
        <v>10365122589.33</v>
      </c>
      <c r="D71" s="4">
        <v>19832506156.169998</v>
      </c>
      <c r="E71" s="4">
        <v>17138030468.57</v>
      </c>
      <c r="F71" s="4">
        <v>13059598276.93</v>
      </c>
    </row>
    <row r="72" spans="1:6" x14ac:dyDescent="0.25">
      <c r="A72" s="2" t="s">
        <v>122</v>
      </c>
      <c r="B72" s="2" t="s">
        <v>123</v>
      </c>
      <c r="C72" s="4">
        <v>0</v>
      </c>
      <c r="D72" s="4">
        <v>0</v>
      </c>
      <c r="E72" s="4">
        <v>0</v>
      </c>
      <c r="F72" s="4">
        <v>0</v>
      </c>
    </row>
    <row r="73" spans="1:6" x14ac:dyDescent="0.25">
      <c r="A73" s="2" t="s">
        <v>124</v>
      </c>
      <c r="B73" s="2" t="s">
        <v>125</v>
      </c>
      <c r="C73" s="4">
        <v>0</v>
      </c>
      <c r="D73" s="4">
        <v>0</v>
      </c>
      <c r="E73" s="4">
        <v>0</v>
      </c>
      <c r="F73" s="4">
        <v>0</v>
      </c>
    </row>
    <row r="74" spans="1:6" x14ac:dyDescent="0.25">
      <c r="A74" s="2" t="s">
        <v>126</v>
      </c>
      <c r="B74" s="2" t="s">
        <v>127</v>
      </c>
      <c r="C74" s="4">
        <v>10365122589.33</v>
      </c>
      <c r="D74" s="4">
        <v>19832506156.169998</v>
      </c>
      <c r="E74" s="4">
        <v>17138030468.57</v>
      </c>
      <c r="F74" s="4">
        <v>13059598276.93</v>
      </c>
    </row>
    <row r="75" spans="1:6" x14ac:dyDescent="0.25">
      <c r="A75" s="2" t="s">
        <v>128</v>
      </c>
      <c r="B75" s="2" t="s">
        <v>129</v>
      </c>
      <c r="C75" s="4">
        <v>0</v>
      </c>
      <c r="D75" s="4">
        <v>0</v>
      </c>
      <c r="E75" s="4">
        <v>0</v>
      </c>
      <c r="F75" s="4">
        <v>0</v>
      </c>
    </row>
    <row r="76" spans="1:6" x14ac:dyDescent="0.25">
      <c r="A76" s="2" t="s">
        <v>130</v>
      </c>
      <c r="B76" s="2" t="s">
        <v>131</v>
      </c>
      <c r="C76" s="4">
        <v>0</v>
      </c>
      <c r="D76" s="4">
        <v>0</v>
      </c>
      <c r="E76" s="4">
        <v>0</v>
      </c>
      <c r="F76" s="4">
        <v>0</v>
      </c>
    </row>
    <row r="77" spans="1:6" x14ac:dyDescent="0.25">
      <c r="A77" s="2" t="s">
        <v>132</v>
      </c>
      <c r="B77" s="2" t="s">
        <v>133</v>
      </c>
      <c r="C77" s="4">
        <v>0</v>
      </c>
      <c r="D77" s="4">
        <v>0</v>
      </c>
      <c r="E77" s="4">
        <v>0</v>
      </c>
      <c r="F77" s="4">
        <v>0</v>
      </c>
    </row>
    <row r="78" spans="1:6" x14ac:dyDescent="0.25">
      <c r="A78" s="2" t="s">
        <v>134</v>
      </c>
      <c r="B78" s="2" t="s">
        <v>135</v>
      </c>
      <c r="C78" s="4">
        <v>0</v>
      </c>
      <c r="D78" s="4">
        <v>297763399.56999999</v>
      </c>
      <c r="E78" s="4">
        <v>240464299.59999999</v>
      </c>
      <c r="F78" s="4">
        <v>57299099.969999999</v>
      </c>
    </row>
    <row r="79" spans="1:6" x14ac:dyDescent="0.25">
      <c r="A79" s="2" t="s">
        <v>136</v>
      </c>
      <c r="B79" s="2" t="s">
        <v>137</v>
      </c>
      <c r="C79" s="4">
        <v>0</v>
      </c>
      <c r="D79" s="4">
        <v>8996999.9700000007</v>
      </c>
      <c r="E79" s="4">
        <v>0</v>
      </c>
      <c r="F79" s="4">
        <v>8996999.9700000007</v>
      </c>
    </row>
    <row r="80" spans="1:6" x14ac:dyDescent="0.25">
      <c r="A80" s="2" t="s">
        <v>138</v>
      </c>
      <c r="B80" s="2" t="s">
        <v>139</v>
      </c>
      <c r="C80" s="4">
        <v>0</v>
      </c>
      <c r="D80" s="4">
        <v>288766399.60000002</v>
      </c>
      <c r="E80" s="4">
        <v>240464299.59999999</v>
      </c>
      <c r="F80" s="4">
        <v>48302100</v>
      </c>
    </row>
    <row r="81" spans="1:6" x14ac:dyDescent="0.25">
      <c r="A81" s="2" t="s">
        <v>140</v>
      </c>
      <c r="B81" s="2" t="s">
        <v>141</v>
      </c>
      <c r="C81" s="4">
        <v>0</v>
      </c>
      <c r="D81" s="4">
        <v>0</v>
      </c>
      <c r="E81" s="4">
        <v>0</v>
      </c>
      <c r="F81" s="4">
        <v>0</v>
      </c>
    </row>
    <row r="82" spans="1:6" x14ac:dyDescent="0.25">
      <c r="A82" s="2" t="s">
        <v>142</v>
      </c>
      <c r="B82" s="2" t="s">
        <v>143</v>
      </c>
      <c r="C82" s="4">
        <v>0</v>
      </c>
      <c r="D82" s="4">
        <v>6192355220.8500004</v>
      </c>
      <c r="E82" s="4">
        <v>6192355220.8500004</v>
      </c>
      <c r="F82" s="4">
        <v>0</v>
      </c>
    </row>
    <row r="83" spans="1:6" x14ac:dyDescent="0.25">
      <c r="A83" s="2" t="s">
        <v>144</v>
      </c>
      <c r="B83" s="2" t="s">
        <v>145</v>
      </c>
      <c r="C83" s="4">
        <v>0</v>
      </c>
      <c r="D83" s="4">
        <v>4872888498</v>
      </c>
      <c r="E83" s="4">
        <v>4872888498</v>
      </c>
      <c r="F83" s="4">
        <v>0</v>
      </c>
    </row>
    <row r="84" spans="1:6" x14ac:dyDescent="0.25">
      <c r="A84" s="2" t="s">
        <v>146</v>
      </c>
      <c r="B84" s="2" t="s">
        <v>147</v>
      </c>
      <c r="C84" s="4">
        <v>0</v>
      </c>
      <c r="D84" s="4">
        <v>1319466722.8499999</v>
      </c>
      <c r="E84" s="4">
        <v>1319466722.8499999</v>
      </c>
      <c r="F84" s="4">
        <v>0</v>
      </c>
    </row>
    <row r="85" spans="1:6" x14ac:dyDescent="0.25">
      <c r="A85" s="2" t="s">
        <v>148</v>
      </c>
      <c r="B85" s="2" t="s">
        <v>149</v>
      </c>
      <c r="C85" s="4">
        <v>0</v>
      </c>
      <c r="D85" s="4">
        <v>0</v>
      </c>
      <c r="E85" s="4">
        <v>0</v>
      </c>
      <c r="F85" s="4">
        <v>0</v>
      </c>
    </row>
    <row r="86" spans="1:6" ht="30" x14ac:dyDescent="0.25">
      <c r="A86" s="2" t="s">
        <v>150</v>
      </c>
      <c r="B86" s="2" t="s">
        <v>151</v>
      </c>
      <c r="C86" s="4">
        <v>0</v>
      </c>
      <c r="D86" s="4">
        <v>0</v>
      </c>
      <c r="E86" s="4">
        <v>0</v>
      </c>
      <c r="F86" s="4">
        <v>0</v>
      </c>
    </row>
    <row r="87" spans="1:6" x14ac:dyDescent="0.25">
      <c r="A87" s="2" t="s">
        <v>152</v>
      </c>
      <c r="B87" s="2" t="s">
        <v>153</v>
      </c>
      <c r="C87" s="4">
        <v>0</v>
      </c>
      <c r="D87" s="4">
        <v>0</v>
      </c>
      <c r="E87" s="4">
        <v>0</v>
      </c>
      <c r="F87" s="4">
        <v>0</v>
      </c>
    </row>
    <row r="88" spans="1:6" x14ac:dyDescent="0.25">
      <c r="A88" s="2" t="s">
        <v>154</v>
      </c>
      <c r="B88" s="2" t="s">
        <v>155</v>
      </c>
      <c r="C88" s="4">
        <v>0</v>
      </c>
      <c r="D88" s="4">
        <v>0</v>
      </c>
      <c r="E88" s="4">
        <v>0</v>
      </c>
      <c r="F88" s="4">
        <v>0</v>
      </c>
    </row>
    <row r="89" spans="1:6" x14ac:dyDescent="0.25">
      <c r="A89" s="2" t="s">
        <v>156</v>
      </c>
      <c r="B89" s="2" t="s">
        <v>157</v>
      </c>
      <c r="C89" s="4">
        <v>0</v>
      </c>
      <c r="D89" s="4">
        <v>0</v>
      </c>
      <c r="E89" s="4">
        <v>0</v>
      </c>
      <c r="F89" s="4">
        <v>0</v>
      </c>
    </row>
    <row r="90" spans="1:6" x14ac:dyDescent="0.25">
      <c r="A90" s="2" t="s">
        <v>158</v>
      </c>
      <c r="B90" s="2" t="s">
        <v>159</v>
      </c>
      <c r="C90" s="4">
        <v>0</v>
      </c>
      <c r="D90" s="4">
        <v>0</v>
      </c>
      <c r="E90" s="4">
        <v>0</v>
      </c>
      <c r="F90" s="4">
        <v>0</v>
      </c>
    </row>
    <row r="91" spans="1:6" x14ac:dyDescent="0.25">
      <c r="A91" s="2" t="s">
        <v>160</v>
      </c>
      <c r="B91" s="2" t="s">
        <v>159</v>
      </c>
      <c r="C91" s="4">
        <v>0</v>
      </c>
      <c r="D91" s="4">
        <v>0</v>
      </c>
      <c r="E91" s="4">
        <v>0</v>
      </c>
      <c r="F91" s="4">
        <v>0</v>
      </c>
    </row>
    <row r="92" spans="1:6" ht="30" x14ac:dyDescent="0.25">
      <c r="A92" s="2" t="s">
        <v>161</v>
      </c>
      <c r="B92" s="2" t="s">
        <v>162</v>
      </c>
      <c r="C92" s="4">
        <v>4250448526.21</v>
      </c>
      <c r="D92" s="4">
        <v>3761050450.3800001</v>
      </c>
      <c r="E92" s="4">
        <v>4058906856.8899999</v>
      </c>
      <c r="F92" s="4">
        <v>3952592119.6999998</v>
      </c>
    </row>
    <row r="93" spans="1:6" x14ac:dyDescent="0.25">
      <c r="A93" s="2" t="s">
        <v>163</v>
      </c>
      <c r="B93" s="2" t="s">
        <v>164</v>
      </c>
      <c r="C93" s="4">
        <v>0</v>
      </c>
      <c r="D93" s="4">
        <v>0</v>
      </c>
      <c r="E93" s="4">
        <v>0</v>
      </c>
      <c r="F93" s="4">
        <v>0</v>
      </c>
    </row>
    <row r="94" spans="1:6" x14ac:dyDescent="0.25">
      <c r="A94" s="2" t="s">
        <v>165</v>
      </c>
      <c r="B94" s="2" t="s">
        <v>166</v>
      </c>
      <c r="C94" s="4">
        <v>0</v>
      </c>
      <c r="D94" s="4">
        <v>0</v>
      </c>
      <c r="E94" s="4">
        <v>0</v>
      </c>
      <c r="F94" s="4">
        <v>0</v>
      </c>
    </row>
    <row r="95" spans="1:6" x14ac:dyDescent="0.25">
      <c r="A95" s="2" t="s">
        <v>167</v>
      </c>
      <c r="B95" s="2" t="s">
        <v>168</v>
      </c>
      <c r="C95" s="4">
        <v>0</v>
      </c>
      <c r="D95" s="4">
        <v>14916744.17</v>
      </c>
      <c r="E95" s="4">
        <v>0</v>
      </c>
      <c r="F95" s="4">
        <v>14916744.17</v>
      </c>
    </row>
    <row r="96" spans="1:6" x14ac:dyDescent="0.25">
      <c r="A96" s="2" t="s">
        <v>169</v>
      </c>
      <c r="B96" s="2" t="s">
        <v>170</v>
      </c>
      <c r="C96" s="4">
        <v>0</v>
      </c>
      <c r="D96" s="4">
        <v>14916744.17</v>
      </c>
      <c r="E96" s="4">
        <v>0</v>
      </c>
      <c r="F96" s="4">
        <v>14916744.17</v>
      </c>
    </row>
    <row r="97" spans="1:6" x14ac:dyDescent="0.25">
      <c r="A97" s="2" t="s">
        <v>171</v>
      </c>
      <c r="B97" s="2" t="s">
        <v>172</v>
      </c>
      <c r="C97" s="4">
        <v>0</v>
      </c>
      <c r="D97" s="4">
        <v>0</v>
      </c>
      <c r="E97" s="4">
        <v>0</v>
      </c>
      <c r="F97" s="4">
        <v>0</v>
      </c>
    </row>
    <row r="98" spans="1:6" x14ac:dyDescent="0.25">
      <c r="A98" s="2" t="s">
        <v>173</v>
      </c>
      <c r="B98" s="2" t="s">
        <v>121</v>
      </c>
      <c r="C98" s="4">
        <v>184360927.62</v>
      </c>
      <c r="D98" s="4">
        <v>139608582.09999999</v>
      </c>
      <c r="E98" s="4">
        <v>184360927.62</v>
      </c>
      <c r="F98" s="4">
        <v>139608582.09999999</v>
      </c>
    </row>
    <row r="99" spans="1:6" x14ac:dyDescent="0.25">
      <c r="A99" s="2" t="s">
        <v>174</v>
      </c>
      <c r="B99" s="2" t="s">
        <v>125</v>
      </c>
      <c r="C99" s="4">
        <v>0</v>
      </c>
      <c r="D99" s="4">
        <v>0</v>
      </c>
      <c r="E99" s="4">
        <v>0</v>
      </c>
      <c r="F99" s="4">
        <v>0</v>
      </c>
    </row>
    <row r="100" spans="1:6" x14ac:dyDescent="0.25">
      <c r="A100" s="2" t="s">
        <v>175</v>
      </c>
      <c r="B100" s="2" t="s">
        <v>127</v>
      </c>
      <c r="C100" s="4">
        <v>184360927.62</v>
      </c>
      <c r="D100" s="4">
        <v>139608582.09999999</v>
      </c>
      <c r="E100" s="4">
        <v>184360927.62</v>
      </c>
      <c r="F100" s="4">
        <v>139608582.09999999</v>
      </c>
    </row>
    <row r="101" spans="1:6" x14ac:dyDescent="0.25">
      <c r="A101" s="2" t="s">
        <v>176</v>
      </c>
      <c r="B101" s="2" t="s">
        <v>177</v>
      </c>
      <c r="C101" s="4">
        <v>0</v>
      </c>
      <c r="D101" s="4">
        <v>0</v>
      </c>
      <c r="E101" s="4">
        <v>0</v>
      </c>
      <c r="F101" s="4">
        <v>0</v>
      </c>
    </row>
    <row r="102" spans="1:6" x14ac:dyDescent="0.25">
      <c r="A102" s="2" t="s">
        <v>178</v>
      </c>
      <c r="B102" s="2" t="s">
        <v>131</v>
      </c>
      <c r="C102" s="4">
        <v>0</v>
      </c>
      <c r="D102" s="4">
        <v>10050420</v>
      </c>
      <c r="E102" s="4">
        <v>5025210</v>
      </c>
      <c r="F102" s="4">
        <v>5025210</v>
      </c>
    </row>
    <row r="103" spans="1:6" x14ac:dyDescent="0.25">
      <c r="A103" s="2" t="s">
        <v>179</v>
      </c>
      <c r="B103" s="2" t="s">
        <v>180</v>
      </c>
      <c r="C103" s="4">
        <v>0</v>
      </c>
      <c r="D103" s="4">
        <v>0</v>
      </c>
      <c r="E103" s="4">
        <v>0</v>
      </c>
      <c r="F103" s="4">
        <v>0</v>
      </c>
    </row>
    <row r="104" spans="1:6" x14ac:dyDescent="0.25">
      <c r="A104" s="2" t="s">
        <v>181</v>
      </c>
      <c r="B104" s="2" t="s">
        <v>133</v>
      </c>
      <c r="C104" s="4">
        <v>0</v>
      </c>
      <c r="D104" s="4">
        <v>10050420</v>
      </c>
      <c r="E104" s="4">
        <v>5025210</v>
      </c>
      <c r="F104" s="4">
        <v>5025210</v>
      </c>
    </row>
    <row r="105" spans="1:6" x14ac:dyDescent="0.25">
      <c r="A105" s="2" t="s">
        <v>182</v>
      </c>
      <c r="B105" s="2" t="s">
        <v>135</v>
      </c>
      <c r="C105" s="4">
        <v>160688734.68000001</v>
      </c>
      <c r="D105" s="4">
        <v>510637570.62</v>
      </c>
      <c r="E105" s="4">
        <v>459025430.97000003</v>
      </c>
      <c r="F105" s="4">
        <v>212300874.33000001</v>
      </c>
    </row>
    <row r="106" spans="1:6" x14ac:dyDescent="0.25">
      <c r="A106" s="2" t="s">
        <v>183</v>
      </c>
      <c r="B106" s="2" t="s">
        <v>137</v>
      </c>
      <c r="C106" s="4">
        <v>56586456.700000003</v>
      </c>
      <c r="D106" s="4">
        <v>106222239.59999999</v>
      </c>
      <c r="E106" s="4">
        <v>77498007.390000001</v>
      </c>
      <c r="F106" s="4">
        <v>85310688.909999996</v>
      </c>
    </row>
    <row r="107" spans="1:6" x14ac:dyDescent="0.25">
      <c r="A107" s="2" t="s">
        <v>184</v>
      </c>
      <c r="B107" s="2" t="s">
        <v>139</v>
      </c>
      <c r="C107" s="4">
        <v>104102277.98</v>
      </c>
      <c r="D107" s="4">
        <v>404415331.01999998</v>
      </c>
      <c r="E107" s="4">
        <v>381527423.57999998</v>
      </c>
      <c r="F107" s="4">
        <v>126990185.42</v>
      </c>
    </row>
    <row r="108" spans="1:6" ht="30" x14ac:dyDescent="0.25">
      <c r="A108" s="2" t="s">
        <v>185</v>
      </c>
      <c r="B108" s="2" t="s">
        <v>186</v>
      </c>
      <c r="C108" s="4">
        <v>0</v>
      </c>
      <c r="D108" s="4">
        <v>0</v>
      </c>
      <c r="E108" s="4">
        <v>0</v>
      </c>
      <c r="F108" s="4">
        <v>0</v>
      </c>
    </row>
    <row r="109" spans="1:6" x14ac:dyDescent="0.25">
      <c r="A109" s="2" t="s">
        <v>187</v>
      </c>
      <c r="B109" s="2" t="s">
        <v>143</v>
      </c>
      <c r="C109" s="4">
        <v>1697153582.9400001</v>
      </c>
      <c r="D109" s="4">
        <v>2942554197.4400001</v>
      </c>
      <c r="E109" s="4">
        <v>3186309866.6700001</v>
      </c>
      <c r="F109" s="4">
        <v>1453397913.71</v>
      </c>
    </row>
    <row r="110" spans="1:6" x14ac:dyDescent="0.25">
      <c r="A110" s="2" t="s">
        <v>188</v>
      </c>
      <c r="B110" s="2" t="s">
        <v>145</v>
      </c>
      <c r="C110" s="4">
        <v>1302701291.6400001</v>
      </c>
      <c r="D110" s="4">
        <v>2441554182.98</v>
      </c>
      <c r="E110" s="4">
        <v>2572673743.4899998</v>
      </c>
      <c r="F110" s="4">
        <v>1171581731.1300001</v>
      </c>
    </row>
    <row r="111" spans="1:6" x14ac:dyDescent="0.25">
      <c r="A111" s="2" t="s">
        <v>189</v>
      </c>
      <c r="B111" s="2" t="s">
        <v>147</v>
      </c>
      <c r="C111" s="4">
        <v>394452291.30000001</v>
      </c>
      <c r="D111" s="4">
        <v>501000014.45999998</v>
      </c>
      <c r="E111" s="4">
        <v>613636123.17999995</v>
      </c>
      <c r="F111" s="4">
        <v>281816182.57999998</v>
      </c>
    </row>
    <row r="112" spans="1:6" ht="30" x14ac:dyDescent="0.25">
      <c r="A112" s="2" t="s">
        <v>190</v>
      </c>
      <c r="B112" s="2" t="s">
        <v>151</v>
      </c>
      <c r="C112" s="4">
        <v>0</v>
      </c>
      <c r="D112" s="4">
        <v>0</v>
      </c>
      <c r="E112" s="4">
        <v>0</v>
      </c>
      <c r="F112" s="4">
        <v>0</v>
      </c>
    </row>
    <row r="113" spans="1:6" x14ac:dyDescent="0.25">
      <c r="A113" s="2" t="s">
        <v>191</v>
      </c>
      <c r="B113" s="2" t="s">
        <v>155</v>
      </c>
      <c r="C113" s="4">
        <v>2208245280.9699998</v>
      </c>
      <c r="D113" s="4">
        <v>143282936.05000001</v>
      </c>
      <c r="E113" s="4">
        <v>224185421.63</v>
      </c>
      <c r="F113" s="4">
        <v>2127342795.3900001</v>
      </c>
    </row>
    <row r="114" spans="1:6" x14ac:dyDescent="0.25">
      <c r="A114" s="2" t="s">
        <v>192</v>
      </c>
      <c r="B114" s="2" t="s">
        <v>193</v>
      </c>
      <c r="C114" s="4">
        <v>0</v>
      </c>
      <c r="D114" s="4">
        <v>0</v>
      </c>
      <c r="E114" s="4">
        <v>0</v>
      </c>
      <c r="F114" s="4">
        <v>0</v>
      </c>
    </row>
    <row r="115" spans="1:6" x14ac:dyDescent="0.25">
      <c r="A115" s="2" t="s">
        <v>194</v>
      </c>
      <c r="B115" s="2" t="s">
        <v>157</v>
      </c>
      <c r="C115" s="4">
        <v>2208245280.9699998</v>
      </c>
      <c r="D115" s="4">
        <v>143282936.05000001</v>
      </c>
      <c r="E115" s="4">
        <v>224185421.63</v>
      </c>
      <c r="F115" s="4">
        <v>2127342795.3900001</v>
      </c>
    </row>
    <row r="116" spans="1:6" x14ac:dyDescent="0.25">
      <c r="A116" s="2" t="s">
        <v>195</v>
      </c>
      <c r="B116" s="2" t="s">
        <v>196</v>
      </c>
      <c r="C116" s="4">
        <v>0</v>
      </c>
      <c r="D116" s="4">
        <v>0</v>
      </c>
      <c r="E116" s="4">
        <v>0</v>
      </c>
      <c r="F116" s="4">
        <v>0</v>
      </c>
    </row>
    <row r="117" spans="1:6" x14ac:dyDescent="0.25">
      <c r="A117" s="2" t="s">
        <v>197</v>
      </c>
      <c r="B117" s="2" t="s">
        <v>198</v>
      </c>
      <c r="C117" s="4">
        <v>0</v>
      </c>
      <c r="D117" s="4">
        <v>0</v>
      </c>
      <c r="E117" s="4">
        <v>0</v>
      </c>
      <c r="F117" s="4">
        <v>0</v>
      </c>
    </row>
    <row r="118" spans="1:6" x14ac:dyDescent="0.25">
      <c r="A118" s="2" t="s">
        <v>199</v>
      </c>
      <c r="B118" s="2" t="s">
        <v>200</v>
      </c>
      <c r="C118" s="4">
        <v>131931229691</v>
      </c>
      <c r="D118" s="4">
        <v>0</v>
      </c>
      <c r="E118" s="4">
        <v>0</v>
      </c>
      <c r="F118" s="4">
        <v>131931229691</v>
      </c>
    </row>
    <row r="119" spans="1:6" x14ac:dyDescent="0.25">
      <c r="A119" s="2" t="s">
        <v>201</v>
      </c>
      <c r="B119" s="2" t="s">
        <v>202</v>
      </c>
      <c r="C119" s="4">
        <v>131931229691</v>
      </c>
      <c r="D119" s="4">
        <v>0</v>
      </c>
      <c r="E119" s="4">
        <v>0</v>
      </c>
      <c r="F119" s="4">
        <v>131931229691</v>
      </c>
    </row>
    <row r="120" spans="1:6" x14ac:dyDescent="0.25">
      <c r="A120" s="2" t="s">
        <v>203</v>
      </c>
      <c r="B120" s="2" t="s">
        <v>202</v>
      </c>
      <c r="C120" s="4">
        <v>131931229691</v>
      </c>
      <c r="D120" s="4">
        <v>0</v>
      </c>
      <c r="E120" s="4">
        <v>0</v>
      </c>
      <c r="F120" s="4">
        <v>131931229691</v>
      </c>
    </row>
    <row r="121" spans="1:6" x14ac:dyDescent="0.25">
      <c r="A121" s="2" t="s">
        <v>204</v>
      </c>
      <c r="B121" s="2" t="s">
        <v>205</v>
      </c>
      <c r="C121" s="4">
        <v>1871948202.48</v>
      </c>
      <c r="D121" s="4">
        <v>0</v>
      </c>
      <c r="E121" s="4">
        <v>0</v>
      </c>
      <c r="F121" s="4">
        <v>1871948202.48</v>
      </c>
    </row>
    <row r="122" spans="1:6" x14ac:dyDescent="0.25">
      <c r="A122" s="2" t="s">
        <v>206</v>
      </c>
      <c r="B122" s="2" t="s">
        <v>166</v>
      </c>
      <c r="C122" s="4">
        <v>1871948202.48</v>
      </c>
      <c r="D122" s="4">
        <v>0</v>
      </c>
      <c r="E122" s="4">
        <v>0</v>
      </c>
      <c r="F122" s="4">
        <v>1871948202.48</v>
      </c>
    </row>
    <row r="123" spans="1:6" x14ac:dyDescent="0.25">
      <c r="A123" s="2" t="s">
        <v>207</v>
      </c>
      <c r="B123" s="2" t="s">
        <v>166</v>
      </c>
      <c r="C123" s="4">
        <v>1871948202.48</v>
      </c>
      <c r="D123" s="4">
        <v>0</v>
      </c>
      <c r="E123" s="4">
        <v>0</v>
      </c>
      <c r="F123" s="4">
        <v>1871948202.48</v>
      </c>
    </row>
    <row r="124" spans="1:6" x14ac:dyDescent="0.25">
      <c r="A124" s="2" t="s">
        <v>208</v>
      </c>
      <c r="B124" s="2" t="s">
        <v>209</v>
      </c>
      <c r="C124" s="4">
        <v>27767819.48</v>
      </c>
      <c r="D124" s="4">
        <v>0</v>
      </c>
      <c r="E124" s="4">
        <v>14916744.17</v>
      </c>
      <c r="F124" s="4">
        <v>12851075.310000001</v>
      </c>
    </row>
    <row r="125" spans="1:6" x14ac:dyDescent="0.25">
      <c r="A125" s="2" t="s">
        <v>210</v>
      </c>
      <c r="B125" s="2" t="s">
        <v>170</v>
      </c>
      <c r="C125" s="4">
        <v>27767819.48</v>
      </c>
      <c r="D125" s="4">
        <v>0</v>
      </c>
      <c r="E125" s="4">
        <v>14916744.17</v>
      </c>
      <c r="F125" s="4">
        <v>12851075.310000001</v>
      </c>
    </row>
    <row r="126" spans="1:6" x14ac:dyDescent="0.25">
      <c r="A126" s="2" t="s">
        <v>211</v>
      </c>
      <c r="B126" s="2" t="s">
        <v>170</v>
      </c>
      <c r="C126" s="4">
        <v>27767819.48</v>
      </c>
      <c r="D126" s="4">
        <v>0</v>
      </c>
      <c r="E126" s="4">
        <v>14916744.17</v>
      </c>
      <c r="F126" s="4">
        <v>12851075.310000001</v>
      </c>
    </row>
    <row r="127" spans="1:6" x14ac:dyDescent="0.25">
      <c r="A127" s="2" t="s">
        <v>212</v>
      </c>
      <c r="B127" s="2" t="s">
        <v>172</v>
      </c>
      <c r="C127" s="4">
        <v>0</v>
      </c>
      <c r="D127" s="4">
        <v>0</v>
      </c>
      <c r="E127" s="4">
        <v>0</v>
      </c>
      <c r="F127" s="4">
        <v>0</v>
      </c>
    </row>
    <row r="128" spans="1:6" x14ac:dyDescent="0.25">
      <c r="A128" s="2" t="s">
        <v>213</v>
      </c>
      <c r="B128" s="2" t="s">
        <v>172</v>
      </c>
      <c r="C128" s="4">
        <v>0</v>
      </c>
      <c r="D128" s="4">
        <v>0</v>
      </c>
      <c r="E128" s="4">
        <v>0</v>
      </c>
      <c r="F128" s="4">
        <v>0</v>
      </c>
    </row>
    <row r="129" spans="1:6" x14ac:dyDescent="0.25">
      <c r="A129" s="2" t="s">
        <v>214</v>
      </c>
      <c r="B129" s="2" t="s">
        <v>215</v>
      </c>
      <c r="C129" s="4">
        <v>5817010033.3900003</v>
      </c>
      <c r="D129" s="4">
        <v>17136007468.57</v>
      </c>
      <c r="E129" s="4">
        <v>2451075653.6799998</v>
      </c>
      <c r="F129" s="4">
        <v>20501941848.279999</v>
      </c>
    </row>
    <row r="130" spans="1:6" x14ac:dyDescent="0.25">
      <c r="A130" s="2" t="s">
        <v>216</v>
      </c>
      <c r="B130" s="2" t="s">
        <v>125</v>
      </c>
      <c r="C130" s="4">
        <v>646144213.33000004</v>
      </c>
      <c r="D130" s="4">
        <v>0</v>
      </c>
      <c r="E130" s="4">
        <v>0</v>
      </c>
      <c r="F130" s="4">
        <v>646144213.33000004</v>
      </c>
    </row>
    <row r="131" spans="1:6" x14ac:dyDescent="0.25">
      <c r="A131" s="2" t="s">
        <v>217</v>
      </c>
      <c r="B131" s="2" t="s">
        <v>125</v>
      </c>
      <c r="C131" s="4">
        <v>646144213.33000004</v>
      </c>
      <c r="D131" s="4">
        <v>0</v>
      </c>
      <c r="E131" s="4">
        <v>0</v>
      </c>
      <c r="F131" s="4">
        <v>646144213.33000004</v>
      </c>
    </row>
    <row r="132" spans="1:6" x14ac:dyDescent="0.25">
      <c r="A132" s="2" t="s">
        <v>218</v>
      </c>
      <c r="B132" s="2" t="s">
        <v>127</v>
      </c>
      <c r="C132" s="4">
        <v>5170865820.0600004</v>
      </c>
      <c r="D132" s="4">
        <v>17136007468.57</v>
      </c>
      <c r="E132" s="4">
        <v>2451075653.6799998</v>
      </c>
      <c r="F132" s="4">
        <v>19855797634.950001</v>
      </c>
    </row>
    <row r="133" spans="1:6" x14ac:dyDescent="0.25">
      <c r="A133" s="2" t="s">
        <v>219</v>
      </c>
      <c r="B133" s="2" t="s">
        <v>127</v>
      </c>
      <c r="C133" s="4">
        <v>5170865820.0600004</v>
      </c>
      <c r="D133" s="4">
        <v>17136007468.57</v>
      </c>
      <c r="E133" s="4">
        <v>2451075653.6799998</v>
      </c>
      <c r="F133" s="4">
        <v>19855797634.950001</v>
      </c>
    </row>
    <row r="134" spans="1:6" x14ac:dyDescent="0.25">
      <c r="A134" s="2" t="s">
        <v>220</v>
      </c>
      <c r="B134" s="2" t="s">
        <v>221</v>
      </c>
      <c r="C134" s="4">
        <v>34081368.609999999</v>
      </c>
      <c r="D134" s="4">
        <v>5025210</v>
      </c>
      <c r="E134" s="4">
        <v>10050420</v>
      </c>
      <c r="F134" s="4">
        <v>29056158.609999999</v>
      </c>
    </row>
    <row r="135" spans="1:6" x14ac:dyDescent="0.25">
      <c r="A135" s="2" t="s">
        <v>222</v>
      </c>
      <c r="B135" s="2" t="s">
        <v>133</v>
      </c>
      <c r="C135" s="4">
        <v>34081368.609999999</v>
      </c>
      <c r="D135" s="4">
        <v>5025210</v>
      </c>
      <c r="E135" s="4">
        <v>10050420</v>
      </c>
      <c r="F135" s="4">
        <v>29056158.609999999</v>
      </c>
    </row>
    <row r="136" spans="1:6" x14ac:dyDescent="0.25">
      <c r="A136" s="2" t="s">
        <v>223</v>
      </c>
      <c r="B136" s="2" t="s">
        <v>133</v>
      </c>
      <c r="C136" s="4">
        <v>34081368.609999999</v>
      </c>
      <c r="D136" s="4">
        <v>5025210</v>
      </c>
      <c r="E136" s="4">
        <v>10050420</v>
      </c>
      <c r="F136" s="4">
        <v>29056158.609999999</v>
      </c>
    </row>
    <row r="137" spans="1:6" x14ac:dyDescent="0.25">
      <c r="A137" s="2" t="s">
        <v>224</v>
      </c>
      <c r="B137" s="2" t="s">
        <v>225</v>
      </c>
      <c r="C137" s="4">
        <v>0</v>
      </c>
      <c r="D137" s="4">
        <v>0</v>
      </c>
      <c r="E137" s="4">
        <v>0</v>
      </c>
      <c r="F137" s="4">
        <v>0</v>
      </c>
    </row>
    <row r="138" spans="1:6" x14ac:dyDescent="0.25">
      <c r="A138" s="2" t="s">
        <v>226</v>
      </c>
      <c r="B138" s="2" t="s">
        <v>225</v>
      </c>
      <c r="C138" s="4">
        <v>0</v>
      </c>
      <c r="D138" s="4">
        <v>0</v>
      </c>
      <c r="E138" s="4">
        <v>0</v>
      </c>
      <c r="F138" s="4">
        <v>0</v>
      </c>
    </row>
    <row r="139" spans="1:6" x14ac:dyDescent="0.25">
      <c r="A139" s="2" t="s">
        <v>227</v>
      </c>
      <c r="B139" s="2" t="s">
        <v>228</v>
      </c>
      <c r="C139" s="4">
        <v>5192658064.4700003</v>
      </c>
      <c r="D139" s="4">
        <v>513315244.43000001</v>
      </c>
      <c r="E139" s="4">
        <v>546880673.49000001</v>
      </c>
      <c r="F139" s="4">
        <v>5159092635.4099998</v>
      </c>
    </row>
    <row r="140" spans="1:6" x14ac:dyDescent="0.25">
      <c r="A140" s="2" t="s">
        <v>229</v>
      </c>
      <c r="B140" s="2" t="s">
        <v>137</v>
      </c>
      <c r="C140" s="4">
        <v>3565265018.8600001</v>
      </c>
      <c r="D140" s="4">
        <v>55000716.490000002</v>
      </c>
      <c r="E140" s="4">
        <v>106222239.59999999</v>
      </c>
      <c r="F140" s="4">
        <v>3514043495.75</v>
      </c>
    </row>
    <row r="141" spans="1:6" x14ac:dyDescent="0.25">
      <c r="A141" s="2" t="s">
        <v>230</v>
      </c>
      <c r="B141" s="2" t="s">
        <v>137</v>
      </c>
      <c r="C141" s="4">
        <v>3565265018.8600001</v>
      </c>
      <c r="D141" s="4">
        <v>55000716.490000002</v>
      </c>
      <c r="E141" s="4">
        <v>106222239.59999999</v>
      </c>
      <c r="F141" s="4">
        <v>3514043495.75</v>
      </c>
    </row>
    <row r="142" spans="1:6" x14ac:dyDescent="0.25">
      <c r="A142" s="2" t="s">
        <v>231</v>
      </c>
      <c r="B142" s="2" t="s">
        <v>139</v>
      </c>
      <c r="C142" s="4">
        <v>1613615766.6700001</v>
      </c>
      <c r="D142" s="4">
        <v>458314527.94</v>
      </c>
      <c r="E142" s="4">
        <v>440658433.88999999</v>
      </c>
      <c r="F142" s="4">
        <v>1631271860.72</v>
      </c>
    </row>
    <row r="143" spans="1:6" x14ac:dyDescent="0.25">
      <c r="A143" s="2" t="s">
        <v>232</v>
      </c>
      <c r="B143" s="2" t="s">
        <v>139</v>
      </c>
      <c r="C143" s="4">
        <v>1613615766.6700001</v>
      </c>
      <c r="D143" s="4">
        <v>458314527.94</v>
      </c>
      <c r="E143" s="4">
        <v>440658433.88999999</v>
      </c>
      <c r="F143" s="4">
        <v>1631271860.72</v>
      </c>
    </row>
    <row r="144" spans="1:6" ht="30" x14ac:dyDescent="0.25">
      <c r="A144" s="2" t="s">
        <v>233</v>
      </c>
      <c r="B144" s="2" t="s">
        <v>186</v>
      </c>
      <c r="C144" s="4">
        <v>13777278.939999999</v>
      </c>
      <c r="D144" s="4">
        <v>0</v>
      </c>
      <c r="E144" s="4">
        <v>0</v>
      </c>
      <c r="F144" s="4">
        <v>13777278.939999999</v>
      </c>
    </row>
    <row r="145" spans="1:6" ht="30" x14ac:dyDescent="0.25">
      <c r="A145" s="2" t="s">
        <v>234</v>
      </c>
      <c r="B145" s="2" t="s">
        <v>186</v>
      </c>
      <c r="C145" s="4">
        <v>13777278.939999999</v>
      </c>
      <c r="D145" s="4">
        <v>0</v>
      </c>
      <c r="E145" s="4">
        <v>0</v>
      </c>
      <c r="F145" s="4">
        <v>13777278.939999999</v>
      </c>
    </row>
    <row r="146" spans="1:6" x14ac:dyDescent="0.25">
      <c r="A146" s="2" t="s">
        <v>235</v>
      </c>
      <c r="B146" s="2" t="s">
        <v>236</v>
      </c>
      <c r="C146" s="4">
        <v>12408358684.280001</v>
      </c>
      <c r="D146" s="4">
        <v>9042832438.25</v>
      </c>
      <c r="E146" s="4">
        <v>7028298463.5699997</v>
      </c>
      <c r="F146" s="4">
        <v>14422892658.959999</v>
      </c>
    </row>
    <row r="147" spans="1:6" x14ac:dyDescent="0.25">
      <c r="A147" s="2" t="s">
        <v>237</v>
      </c>
      <c r="B147" s="2" t="s">
        <v>145</v>
      </c>
      <c r="C147" s="4">
        <v>3662096219.8299999</v>
      </c>
      <c r="D147" s="4">
        <v>7374630778.0299997</v>
      </c>
      <c r="E147" s="4">
        <v>4934115905.4399996</v>
      </c>
      <c r="F147" s="4">
        <v>6102611092.4200001</v>
      </c>
    </row>
    <row r="148" spans="1:6" x14ac:dyDescent="0.25">
      <c r="A148" s="2" t="s">
        <v>238</v>
      </c>
      <c r="B148" s="2" t="s">
        <v>145</v>
      </c>
      <c r="C148" s="4">
        <v>3662096219.8299999</v>
      </c>
      <c r="D148" s="4">
        <v>7374630778.0299997</v>
      </c>
      <c r="E148" s="4">
        <v>4934115905.4399996</v>
      </c>
      <c r="F148" s="4">
        <v>6102611092.4200001</v>
      </c>
    </row>
    <row r="149" spans="1:6" x14ac:dyDescent="0.25">
      <c r="A149" s="2" t="s">
        <v>239</v>
      </c>
      <c r="B149" s="2" t="s">
        <v>147</v>
      </c>
      <c r="C149" s="4">
        <v>8588094408.7600002</v>
      </c>
      <c r="D149" s="4">
        <v>1668201660.22</v>
      </c>
      <c r="E149" s="4">
        <v>2094182558.1300001</v>
      </c>
      <c r="F149" s="4">
        <v>8162113510.8500004</v>
      </c>
    </row>
    <row r="150" spans="1:6" x14ac:dyDescent="0.25">
      <c r="A150" s="2" t="s">
        <v>240</v>
      </c>
      <c r="B150" s="2" t="s">
        <v>147</v>
      </c>
      <c r="C150" s="4">
        <v>8588094408.7600002</v>
      </c>
      <c r="D150" s="4">
        <v>1668201660.22</v>
      </c>
      <c r="E150" s="4">
        <v>2094182558.1300001</v>
      </c>
      <c r="F150" s="4">
        <v>8162113510.8500004</v>
      </c>
    </row>
    <row r="151" spans="1:6" x14ac:dyDescent="0.25">
      <c r="A151" s="2" t="s">
        <v>241</v>
      </c>
      <c r="B151" s="2" t="s">
        <v>149</v>
      </c>
      <c r="C151" s="4">
        <v>158168055.69</v>
      </c>
      <c r="D151" s="4">
        <v>0</v>
      </c>
      <c r="E151" s="4">
        <v>0</v>
      </c>
      <c r="F151" s="4">
        <v>158168055.69</v>
      </c>
    </row>
    <row r="152" spans="1:6" x14ac:dyDescent="0.25">
      <c r="A152" s="2" t="s">
        <v>242</v>
      </c>
      <c r="B152" s="2" t="s">
        <v>149</v>
      </c>
      <c r="C152" s="4">
        <v>158168055.69</v>
      </c>
      <c r="D152" s="4">
        <v>0</v>
      </c>
      <c r="E152" s="4">
        <v>0</v>
      </c>
      <c r="F152" s="4">
        <v>158168055.69</v>
      </c>
    </row>
    <row r="153" spans="1:6" ht="30" x14ac:dyDescent="0.25">
      <c r="A153" s="2" t="s">
        <v>243</v>
      </c>
      <c r="B153" s="2" t="s">
        <v>151</v>
      </c>
      <c r="C153" s="4">
        <v>0</v>
      </c>
      <c r="D153" s="4">
        <v>0</v>
      </c>
      <c r="E153" s="4">
        <v>0</v>
      </c>
      <c r="F153" s="4">
        <v>0</v>
      </c>
    </row>
    <row r="154" spans="1:6" ht="30" x14ac:dyDescent="0.25">
      <c r="A154" s="2" t="s">
        <v>244</v>
      </c>
      <c r="B154" s="2" t="s">
        <v>151</v>
      </c>
      <c r="C154" s="4">
        <v>0</v>
      </c>
      <c r="D154" s="4">
        <v>0</v>
      </c>
      <c r="E154" s="4">
        <v>0</v>
      </c>
      <c r="F154" s="4">
        <v>0</v>
      </c>
    </row>
    <row r="155" spans="1:6" ht="30" x14ac:dyDescent="0.25">
      <c r="A155" s="2" t="s">
        <v>245</v>
      </c>
      <c r="B155" s="2" t="s">
        <v>246</v>
      </c>
      <c r="C155" s="4">
        <v>1687372012.51</v>
      </c>
      <c r="D155" s="4">
        <v>0</v>
      </c>
      <c r="E155" s="4">
        <v>210421163.53</v>
      </c>
      <c r="F155" s="4">
        <v>1476950848.98</v>
      </c>
    </row>
    <row r="156" spans="1:6" x14ac:dyDescent="0.25">
      <c r="A156" s="2" t="s">
        <v>247</v>
      </c>
      <c r="B156" s="2" t="s">
        <v>193</v>
      </c>
      <c r="C156" s="4">
        <v>0</v>
      </c>
      <c r="D156" s="4">
        <v>0</v>
      </c>
      <c r="E156" s="4">
        <v>0</v>
      </c>
      <c r="F156" s="4">
        <v>0</v>
      </c>
    </row>
    <row r="157" spans="1:6" x14ac:dyDescent="0.25">
      <c r="A157" s="2" t="s">
        <v>248</v>
      </c>
      <c r="B157" s="2" t="s">
        <v>193</v>
      </c>
      <c r="C157" s="4">
        <v>0</v>
      </c>
      <c r="D157" s="4">
        <v>0</v>
      </c>
      <c r="E157" s="4">
        <v>0</v>
      </c>
      <c r="F157" s="4">
        <v>0</v>
      </c>
    </row>
    <row r="158" spans="1:6" x14ac:dyDescent="0.25">
      <c r="A158" s="2" t="s">
        <v>249</v>
      </c>
      <c r="B158" s="2" t="s">
        <v>157</v>
      </c>
      <c r="C158" s="4">
        <v>1508541153.1099999</v>
      </c>
      <c r="D158" s="4">
        <v>0</v>
      </c>
      <c r="E158" s="4">
        <v>210421163.53</v>
      </c>
      <c r="F158" s="4">
        <v>1298119989.5799999</v>
      </c>
    </row>
    <row r="159" spans="1:6" x14ac:dyDescent="0.25">
      <c r="A159" s="2" t="s">
        <v>250</v>
      </c>
      <c r="B159" s="2" t="s">
        <v>157</v>
      </c>
      <c r="C159" s="4">
        <v>1508541153.1099999</v>
      </c>
      <c r="D159" s="4">
        <v>0</v>
      </c>
      <c r="E159" s="4">
        <v>210421163.53</v>
      </c>
      <c r="F159" s="4">
        <v>1298119989.5799999</v>
      </c>
    </row>
    <row r="160" spans="1:6" x14ac:dyDescent="0.25">
      <c r="A160" s="2" t="s">
        <v>251</v>
      </c>
      <c r="B160" s="2" t="s">
        <v>252</v>
      </c>
      <c r="C160" s="4">
        <v>178830859.40000001</v>
      </c>
      <c r="D160" s="4">
        <v>0</v>
      </c>
      <c r="E160" s="4">
        <v>0</v>
      </c>
      <c r="F160" s="4">
        <v>178830859.40000001</v>
      </c>
    </row>
    <row r="161" spans="1:6" x14ac:dyDescent="0.25">
      <c r="A161" s="2" t="s">
        <v>253</v>
      </c>
      <c r="B161" s="2" t="s">
        <v>252</v>
      </c>
      <c r="C161" s="4">
        <v>178830859.40000001</v>
      </c>
      <c r="D161" s="4">
        <v>0</v>
      </c>
      <c r="E161" s="4">
        <v>0</v>
      </c>
      <c r="F161" s="4">
        <v>178830859.40000001</v>
      </c>
    </row>
    <row r="162" spans="1:6" ht="30" x14ac:dyDescent="0.25">
      <c r="A162" s="2" t="s">
        <v>254</v>
      </c>
      <c r="B162" s="2" t="s">
        <v>255</v>
      </c>
      <c r="C162" s="4">
        <v>15535583.35</v>
      </c>
      <c r="D162" s="4">
        <v>0</v>
      </c>
      <c r="E162" s="4">
        <v>0</v>
      </c>
      <c r="F162" s="4">
        <v>15535583.35</v>
      </c>
    </row>
    <row r="163" spans="1:6" x14ac:dyDescent="0.25">
      <c r="A163" s="2" t="s">
        <v>256</v>
      </c>
      <c r="B163" s="2" t="s">
        <v>198</v>
      </c>
      <c r="C163" s="4">
        <v>9261958.1199999992</v>
      </c>
      <c r="D163" s="4">
        <v>0</v>
      </c>
      <c r="E163" s="4">
        <v>0</v>
      </c>
      <c r="F163" s="4">
        <v>9261958.1199999992</v>
      </c>
    </row>
    <row r="164" spans="1:6" x14ac:dyDescent="0.25">
      <c r="A164" s="2" t="s">
        <v>257</v>
      </c>
      <c r="B164" s="2" t="s">
        <v>198</v>
      </c>
      <c r="C164" s="4">
        <v>9261958.1199999992</v>
      </c>
      <c r="D164" s="4">
        <v>0</v>
      </c>
      <c r="E164" s="4">
        <v>0</v>
      </c>
      <c r="F164" s="4">
        <v>9261958.1199999992</v>
      </c>
    </row>
    <row r="165" spans="1:6" ht="30" x14ac:dyDescent="0.25">
      <c r="A165" s="2" t="s">
        <v>258</v>
      </c>
      <c r="B165" s="2" t="s">
        <v>259</v>
      </c>
      <c r="C165" s="4">
        <v>6273625.2300000004</v>
      </c>
      <c r="D165" s="4">
        <v>0</v>
      </c>
      <c r="E165" s="4">
        <v>0</v>
      </c>
      <c r="F165" s="4">
        <v>6273625.2300000004</v>
      </c>
    </row>
    <row r="166" spans="1:6" ht="30" x14ac:dyDescent="0.25">
      <c r="A166" s="2" t="s">
        <v>260</v>
      </c>
      <c r="B166" s="2" t="s">
        <v>259</v>
      </c>
      <c r="C166" s="4">
        <v>6273625.2300000004</v>
      </c>
      <c r="D166" s="4">
        <v>0</v>
      </c>
      <c r="E166" s="4">
        <v>0</v>
      </c>
      <c r="F166" s="4">
        <v>6273625.2300000004</v>
      </c>
    </row>
    <row r="167" spans="1:6" ht="30" x14ac:dyDescent="0.25">
      <c r="A167" s="2" t="s">
        <v>261</v>
      </c>
      <c r="B167" s="2" t="s">
        <v>262</v>
      </c>
      <c r="C167" s="4">
        <v>0</v>
      </c>
      <c r="D167" s="4">
        <v>0</v>
      </c>
      <c r="E167" s="4">
        <v>0</v>
      </c>
      <c r="F167" s="4">
        <v>0</v>
      </c>
    </row>
    <row r="168" spans="1:6" ht="30" x14ac:dyDescent="0.25">
      <c r="A168" s="2" t="s">
        <v>263</v>
      </c>
      <c r="B168" s="2" t="s">
        <v>262</v>
      </c>
      <c r="C168" s="4">
        <v>0</v>
      </c>
      <c r="D168" s="4">
        <v>0</v>
      </c>
      <c r="E168" s="4">
        <v>0</v>
      </c>
      <c r="F168" s="4">
        <v>0</v>
      </c>
    </row>
    <row r="169" spans="1:6" x14ac:dyDescent="0.25">
      <c r="A169" s="2" t="s">
        <v>264</v>
      </c>
      <c r="B169" s="2" t="s">
        <v>265</v>
      </c>
      <c r="C169" s="4">
        <v>76981559.640000001</v>
      </c>
      <c r="D169" s="4">
        <v>0</v>
      </c>
      <c r="E169" s="4">
        <v>0</v>
      </c>
      <c r="F169" s="4">
        <v>76981559.640000001</v>
      </c>
    </row>
    <row r="170" spans="1:6" x14ac:dyDescent="0.25">
      <c r="A170" s="2" t="s">
        <v>266</v>
      </c>
      <c r="B170" s="2" t="s">
        <v>267</v>
      </c>
      <c r="C170" s="4">
        <v>76981559.640000001</v>
      </c>
      <c r="D170" s="4">
        <v>0</v>
      </c>
      <c r="E170" s="4">
        <v>0</v>
      </c>
      <c r="F170" s="4">
        <v>76981559.640000001</v>
      </c>
    </row>
    <row r="171" spans="1:6" x14ac:dyDescent="0.25">
      <c r="A171" s="2" t="s">
        <v>268</v>
      </c>
      <c r="B171" s="2" t="s">
        <v>267</v>
      </c>
      <c r="C171" s="4">
        <v>76981559.640000001</v>
      </c>
      <c r="D171" s="4">
        <v>0</v>
      </c>
      <c r="E171" s="4">
        <v>0</v>
      </c>
      <c r="F171" s="4">
        <v>76981559.640000001</v>
      </c>
    </row>
    <row r="172" spans="1:6" ht="30" x14ac:dyDescent="0.25">
      <c r="A172" s="2" t="s">
        <v>269</v>
      </c>
      <c r="B172" s="2" t="s">
        <v>270</v>
      </c>
      <c r="C172" s="4">
        <v>-11977683812.450001</v>
      </c>
      <c r="D172" s="4">
        <v>1235303482.4000001</v>
      </c>
      <c r="E172" s="4">
        <v>4784230762.7600002</v>
      </c>
      <c r="F172" s="4">
        <v>-15526611092.809999</v>
      </c>
    </row>
    <row r="173" spans="1:6" x14ac:dyDescent="0.25">
      <c r="A173" s="2" t="s">
        <v>271</v>
      </c>
      <c r="B173" s="2" t="s">
        <v>272</v>
      </c>
      <c r="C173" s="4">
        <v>-6596561484.5500002</v>
      </c>
      <c r="D173" s="4">
        <v>109942691.41</v>
      </c>
      <c r="E173" s="4">
        <v>1429254988.3299999</v>
      </c>
      <c r="F173" s="4">
        <v>-7915873781.4700003</v>
      </c>
    </row>
    <row r="174" spans="1:6" x14ac:dyDescent="0.25">
      <c r="A174" s="2" t="s">
        <v>273</v>
      </c>
      <c r="B174" s="2" t="s">
        <v>202</v>
      </c>
      <c r="C174" s="4">
        <v>-6596561484.5500002</v>
      </c>
      <c r="D174" s="4">
        <v>109942691.41</v>
      </c>
      <c r="E174" s="4">
        <v>1429254988.3299999</v>
      </c>
      <c r="F174" s="4">
        <v>-7915873781.4700003</v>
      </c>
    </row>
    <row r="175" spans="1:6" x14ac:dyDescent="0.25">
      <c r="A175" s="2" t="s">
        <v>274</v>
      </c>
      <c r="B175" s="2" t="s">
        <v>164</v>
      </c>
      <c r="C175" s="4">
        <v>-308607848.88999999</v>
      </c>
      <c r="D175" s="4">
        <v>5199856.12</v>
      </c>
      <c r="E175" s="4">
        <v>67598129.799999997</v>
      </c>
      <c r="F175" s="4">
        <v>-371006122.56999999</v>
      </c>
    </row>
    <row r="176" spans="1:6" x14ac:dyDescent="0.25">
      <c r="A176" s="2" t="s">
        <v>275</v>
      </c>
      <c r="B176" s="2" t="s">
        <v>166</v>
      </c>
      <c r="C176" s="4">
        <v>-308607848.88999999</v>
      </c>
      <c r="D176" s="4">
        <v>5199856.12</v>
      </c>
      <c r="E176" s="4">
        <v>67598129.799999997</v>
      </c>
      <c r="F176" s="4">
        <v>-371006122.56999999</v>
      </c>
    </row>
    <row r="177" spans="1:6" x14ac:dyDescent="0.25">
      <c r="A177" s="2" t="s">
        <v>276</v>
      </c>
      <c r="B177" s="2" t="s">
        <v>168</v>
      </c>
      <c r="C177" s="4">
        <v>-6941954.8899999997</v>
      </c>
      <c r="D177" s="4">
        <v>4031344.59</v>
      </c>
      <c r="E177" s="4">
        <v>944712.35</v>
      </c>
      <c r="F177" s="4">
        <v>-3855322.65</v>
      </c>
    </row>
    <row r="178" spans="1:6" x14ac:dyDescent="0.25">
      <c r="A178" s="2" t="s">
        <v>277</v>
      </c>
      <c r="B178" s="2" t="s">
        <v>170</v>
      </c>
      <c r="C178" s="4">
        <v>-6941954.8899999997</v>
      </c>
      <c r="D178" s="4">
        <v>4031344.59</v>
      </c>
      <c r="E178" s="4">
        <v>944712.35</v>
      </c>
      <c r="F178" s="4">
        <v>-3855322.65</v>
      </c>
    </row>
    <row r="179" spans="1:6" x14ac:dyDescent="0.25">
      <c r="A179" s="2" t="s">
        <v>278</v>
      </c>
      <c r="B179" s="2" t="s">
        <v>172</v>
      </c>
      <c r="C179" s="4">
        <v>0</v>
      </c>
      <c r="D179" s="4">
        <v>0</v>
      </c>
      <c r="E179" s="4">
        <v>0</v>
      </c>
      <c r="F179" s="4">
        <v>0</v>
      </c>
    </row>
    <row r="180" spans="1:6" x14ac:dyDescent="0.25">
      <c r="A180" s="2" t="s">
        <v>279</v>
      </c>
      <c r="B180" s="2" t="s">
        <v>121</v>
      </c>
      <c r="C180" s="4">
        <v>-1212675797.98</v>
      </c>
      <c r="D180" s="4">
        <v>71073577.650000006</v>
      </c>
      <c r="E180" s="4">
        <v>864419362.03999996</v>
      </c>
      <c r="F180" s="4">
        <v>-2006021582.3699999</v>
      </c>
    </row>
    <row r="181" spans="1:6" x14ac:dyDescent="0.25">
      <c r="A181" s="2" t="s">
        <v>280</v>
      </c>
      <c r="B181" s="2" t="s">
        <v>125</v>
      </c>
      <c r="C181" s="4">
        <v>-108293158.79000001</v>
      </c>
      <c r="D181" s="4">
        <v>2709789.48</v>
      </c>
      <c r="E181" s="4">
        <v>35227263.359999999</v>
      </c>
      <c r="F181" s="4">
        <v>-140810632.66999999</v>
      </c>
    </row>
    <row r="182" spans="1:6" x14ac:dyDescent="0.25">
      <c r="A182" s="2" t="s">
        <v>281</v>
      </c>
      <c r="B182" s="2" t="s">
        <v>127</v>
      </c>
      <c r="C182" s="4">
        <v>-1104382639.1900001</v>
      </c>
      <c r="D182" s="4">
        <v>68363788.170000002</v>
      </c>
      <c r="E182" s="4">
        <v>829192098.67999995</v>
      </c>
      <c r="F182" s="4">
        <v>-1865210949.7</v>
      </c>
    </row>
    <row r="183" spans="1:6" x14ac:dyDescent="0.25">
      <c r="A183" s="2" t="s">
        <v>282</v>
      </c>
      <c r="B183" s="2" t="s">
        <v>177</v>
      </c>
      <c r="C183" s="4">
        <v>0</v>
      </c>
      <c r="D183" s="4">
        <v>0</v>
      </c>
      <c r="E183" s="4">
        <v>0</v>
      </c>
      <c r="F183" s="4">
        <v>0</v>
      </c>
    </row>
    <row r="184" spans="1:6" x14ac:dyDescent="0.25">
      <c r="A184" s="2" t="s">
        <v>283</v>
      </c>
      <c r="B184" s="2" t="s">
        <v>131</v>
      </c>
      <c r="C184" s="4">
        <v>-4253567.01</v>
      </c>
      <c r="D184" s="4">
        <v>1282258.68</v>
      </c>
      <c r="E184" s="4">
        <v>2282563.41</v>
      </c>
      <c r="F184" s="4">
        <v>-5253871.74</v>
      </c>
    </row>
    <row r="185" spans="1:6" x14ac:dyDescent="0.25">
      <c r="A185" s="2" t="s">
        <v>284</v>
      </c>
      <c r="B185" s="2" t="s">
        <v>285</v>
      </c>
      <c r="C185" s="4">
        <v>0</v>
      </c>
      <c r="D185" s="4">
        <v>0</v>
      </c>
      <c r="E185" s="4">
        <v>0</v>
      </c>
      <c r="F185" s="4">
        <v>0</v>
      </c>
    </row>
    <row r="186" spans="1:6" x14ac:dyDescent="0.25">
      <c r="A186" s="2" t="s">
        <v>286</v>
      </c>
      <c r="B186" s="2" t="s">
        <v>133</v>
      </c>
      <c r="C186" s="4">
        <v>-4253567.01</v>
      </c>
      <c r="D186" s="4">
        <v>1282258.68</v>
      </c>
      <c r="E186" s="4">
        <v>2282563.41</v>
      </c>
      <c r="F186" s="4">
        <v>-5253871.74</v>
      </c>
    </row>
    <row r="187" spans="1:6" ht="30" x14ac:dyDescent="0.25">
      <c r="A187" s="2" t="s">
        <v>287</v>
      </c>
      <c r="B187" s="2" t="s">
        <v>288</v>
      </c>
      <c r="C187" s="4">
        <v>0</v>
      </c>
      <c r="D187" s="4">
        <v>0</v>
      </c>
      <c r="E187" s="4">
        <v>0</v>
      </c>
      <c r="F187" s="4">
        <v>0</v>
      </c>
    </row>
    <row r="188" spans="1:6" x14ac:dyDescent="0.25">
      <c r="A188" s="2" t="s">
        <v>289</v>
      </c>
      <c r="B188" s="2" t="s">
        <v>225</v>
      </c>
      <c r="C188" s="4">
        <v>0</v>
      </c>
      <c r="D188" s="4">
        <v>0</v>
      </c>
      <c r="E188" s="4">
        <v>0</v>
      </c>
      <c r="F188" s="4">
        <v>0</v>
      </c>
    </row>
    <row r="189" spans="1:6" x14ac:dyDescent="0.25">
      <c r="A189" s="2" t="s">
        <v>290</v>
      </c>
      <c r="B189" s="2" t="s">
        <v>135</v>
      </c>
      <c r="C189" s="4">
        <v>-805245189.59000003</v>
      </c>
      <c r="D189" s="4">
        <v>83302595.359999999</v>
      </c>
      <c r="E189" s="4">
        <v>210144570.69999999</v>
      </c>
      <c r="F189" s="4">
        <v>-932087164.92999995</v>
      </c>
    </row>
    <row r="190" spans="1:6" x14ac:dyDescent="0.25">
      <c r="A190" s="2" t="s">
        <v>291</v>
      </c>
      <c r="B190" s="2" t="s">
        <v>137</v>
      </c>
      <c r="C190" s="4">
        <v>-564942259.19000006</v>
      </c>
      <c r="D190" s="4">
        <v>25525308.079999998</v>
      </c>
      <c r="E190" s="4">
        <v>136701497.27000001</v>
      </c>
      <c r="F190" s="4">
        <v>-676118448.38</v>
      </c>
    </row>
    <row r="191" spans="1:6" x14ac:dyDescent="0.25">
      <c r="A191" s="2" t="s">
        <v>292</v>
      </c>
      <c r="B191" s="2" t="s">
        <v>139</v>
      </c>
      <c r="C191" s="4">
        <v>-238006717.25</v>
      </c>
      <c r="D191" s="4">
        <v>57691422.340000004</v>
      </c>
      <c r="E191" s="4">
        <v>72897966.209999993</v>
      </c>
      <c r="F191" s="4">
        <v>-253213261.12</v>
      </c>
    </row>
    <row r="192" spans="1:6" ht="30" x14ac:dyDescent="0.25">
      <c r="A192" s="2" t="s">
        <v>293</v>
      </c>
      <c r="B192" s="2" t="s">
        <v>186</v>
      </c>
      <c r="C192" s="4">
        <v>-2296213.15</v>
      </c>
      <c r="D192" s="4">
        <v>85864.94</v>
      </c>
      <c r="E192" s="4">
        <v>545107.22</v>
      </c>
      <c r="F192" s="4">
        <v>-2755455.43</v>
      </c>
    </row>
    <row r="193" spans="1:6" x14ac:dyDescent="0.25">
      <c r="A193" s="2" t="s">
        <v>294</v>
      </c>
      <c r="B193" s="2" t="s">
        <v>143</v>
      </c>
      <c r="C193" s="4">
        <v>-1806770786.9200001</v>
      </c>
      <c r="D193" s="4">
        <v>245305487.72999999</v>
      </c>
      <c r="E193" s="4">
        <v>833937352.77999997</v>
      </c>
      <c r="F193" s="4">
        <v>-2395402651.9699998</v>
      </c>
    </row>
    <row r="194" spans="1:6" x14ac:dyDescent="0.25">
      <c r="A194" s="2" t="s">
        <v>295</v>
      </c>
      <c r="B194" s="2" t="s">
        <v>145</v>
      </c>
      <c r="C194" s="4">
        <v>-886727459.26999998</v>
      </c>
      <c r="D194" s="4">
        <v>93118906.469999999</v>
      </c>
      <c r="E194" s="4">
        <v>361485172.39999998</v>
      </c>
      <c r="F194" s="4">
        <v>-1155093725.2</v>
      </c>
    </row>
    <row r="195" spans="1:6" x14ac:dyDescent="0.25">
      <c r="A195" s="2" t="s">
        <v>296</v>
      </c>
      <c r="B195" s="2" t="s">
        <v>147</v>
      </c>
      <c r="C195" s="4">
        <v>-880501313.70000005</v>
      </c>
      <c r="D195" s="4">
        <v>151527547.69</v>
      </c>
      <c r="E195" s="4">
        <v>463884745.17000002</v>
      </c>
      <c r="F195" s="4">
        <v>-1192858511.1800001</v>
      </c>
    </row>
    <row r="196" spans="1:6" x14ac:dyDescent="0.25">
      <c r="A196" s="2" t="s">
        <v>297</v>
      </c>
      <c r="B196" s="2" t="s">
        <v>149</v>
      </c>
      <c r="C196" s="4">
        <v>-39542013.950000003</v>
      </c>
      <c r="D196" s="4">
        <v>659033.56999999995</v>
      </c>
      <c r="E196" s="4">
        <v>8567435.2100000009</v>
      </c>
      <c r="F196" s="4">
        <v>-47450415.590000004</v>
      </c>
    </row>
    <row r="197" spans="1:6" ht="30" x14ac:dyDescent="0.25">
      <c r="A197" s="2" t="s">
        <v>298</v>
      </c>
      <c r="B197" s="2" t="s">
        <v>151</v>
      </c>
      <c r="C197" s="4">
        <v>0</v>
      </c>
      <c r="D197" s="4">
        <v>0</v>
      </c>
      <c r="E197" s="4">
        <v>0</v>
      </c>
      <c r="F197" s="4">
        <v>0</v>
      </c>
    </row>
    <row r="198" spans="1:6" x14ac:dyDescent="0.25">
      <c r="A198" s="2" t="s">
        <v>299</v>
      </c>
      <c r="B198" s="2" t="s">
        <v>155</v>
      </c>
      <c r="C198" s="4">
        <v>-276519664.31</v>
      </c>
      <c r="D198" s="4">
        <v>44856390.479999997</v>
      </c>
      <c r="E198" s="4">
        <v>59017891.920000002</v>
      </c>
      <c r="F198" s="4">
        <v>-290681165.75</v>
      </c>
    </row>
    <row r="199" spans="1:6" x14ac:dyDescent="0.25">
      <c r="A199" s="2" t="s">
        <v>300</v>
      </c>
      <c r="B199" s="2" t="s">
        <v>157</v>
      </c>
      <c r="C199" s="4">
        <v>-251423525.52000001</v>
      </c>
      <c r="D199" s="4">
        <v>44359638.090000004</v>
      </c>
      <c r="E199" s="4">
        <v>52560110.850000001</v>
      </c>
      <c r="F199" s="4">
        <v>-259623998.28</v>
      </c>
    </row>
    <row r="200" spans="1:6" x14ac:dyDescent="0.25">
      <c r="A200" s="2" t="s">
        <v>301</v>
      </c>
      <c r="B200" s="2" t="s">
        <v>252</v>
      </c>
      <c r="C200" s="4">
        <v>-25096138.789999999</v>
      </c>
      <c r="D200" s="4">
        <v>496752.39</v>
      </c>
      <c r="E200" s="4">
        <v>6457781.0700000003</v>
      </c>
      <c r="F200" s="4">
        <v>-31057167.469999999</v>
      </c>
    </row>
    <row r="201" spans="1:6" ht="30" x14ac:dyDescent="0.25">
      <c r="A201" s="2" t="s">
        <v>302</v>
      </c>
      <c r="B201" s="2" t="s">
        <v>303</v>
      </c>
      <c r="C201" s="4">
        <v>0</v>
      </c>
      <c r="D201" s="4">
        <v>0</v>
      </c>
      <c r="E201" s="4">
        <v>0</v>
      </c>
      <c r="F201" s="4">
        <v>0</v>
      </c>
    </row>
    <row r="202" spans="1:6" x14ac:dyDescent="0.25">
      <c r="A202" s="2" t="s">
        <v>304</v>
      </c>
      <c r="B202" s="2" t="s">
        <v>196</v>
      </c>
      <c r="C202" s="4">
        <v>-3883895.84</v>
      </c>
      <c r="D202" s="4">
        <v>64731.6</v>
      </c>
      <c r="E202" s="4">
        <v>841510.8</v>
      </c>
      <c r="F202" s="4">
        <v>-4660675.04</v>
      </c>
    </row>
    <row r="203" spans="1:6" x14ac:dyDescent="0.25">
      <c r="A203" s="2" t="s">
        <v>305</v>
      </c>
      <c r="B203" s="2" t="s">
        <v>198</v>
      </c>
      <c r="C203" s="4">
        <v>-2315489.5299999998</v>
      </c>
      <c r="D203" s="4">
        <v>38591.49</v>
      </c>
      <c r="E203" s="4">
        <v>501689.37</v>
      </c>
      <c r="F203" s="4">
        <v>-2778587.41</v>
      </c>
    </row>
    <row r="204" spans="1:6" ht="30" x14ac:dyDescent="0.25">
      <c r="A204" s="2" t="s">
        <v>306</v>
      </c>
      <c r="B204" s="2" t="s">
        <v>259</v>
      </c>
      <c r="C204" s="4">
        <v>-1568406.31</v>
      </c>
      <c r="D204" s="4">
        <v>26140.11</v>
      </c>
      <c r="E204" s="4">
        <v>339821.43</v>
      </c>
      <c r="F204" s="4">
        <v>-1882087.63</v>
      </c>
    </row>
    <row r="205" spans="1:6" ht="30" x14ac:dyDescent="0.25">
      <c r="A205" s="2" t="s">
        <v>307</v>
      </c>
      <c r="B205" s="2" t="s">
        <v>262</v>
      </c>
      <c r="C205" s="4">
        <v>0</v>
      </c>
      <c r="D205" s="4">
        <v>0</v>
      </c>
      <c r="E205" s="4">
        <v>0</v>
      </c>
      <c r="F205" s="4">
        <v>0</v>
      </c>
    </row>
    <row r="206" spans="1:6" x14ac:dyDescent="0.25">
      <c r="A206" s="2" t="s">
        <v>308</v>
      </c>
      <c r="B206" s="2" t="s">
        <v>309</v>
      </c>
      <c r="C206" s="4">
        <v>0</v>
      </c>
      <c r="D206" s="4">
        <v>0</v>
      </c>
      <c r="E206" s="4">
        <v>0</v>
      </c>
      <c r="F206" s="4">
        <v>0</v>
      </c>
    </row>
    <row r="207" spans="1:6" x14ac:dyDescent="0.25">
      <c r="A207" s="2" t="s">
        <v>310</v>
      </c>
      <c r="B207" s="2" t="s">
        <v>267</v>
      </c>
      <c r="C207" s="4">
        <v>0</v>
      </c>
      <c r="D207" s="4">
        <v>0</v>
      </c>
      <c r="E207" s="4">
        <v>0</v>
      </c>
      <c r="F207" s="4">
        <v>0</v>
      </c>
    </row>
    <row r="208" spans="1:6" x14ac:dyDescent="0.25">
      <c r="A208" s="2" t="s">
        <v>311</v>
      </c>
      <c r="B208" s="2" t="s">
        <v>312</v>
      </c>
      <c r="C208" s="4">
        <v>-6224968.46</v>
      </c>
      <c r="D208" s="4">
        <v>336765195.43000001</v>
      </c>
      <c r="E208" s="4">
        <v>827197896.09000003</v>
      </c>
      <c r="F208" s="4">
        <v>-496657669.12</v>
      </c>
    </row>
    <row r="209" spans="1:6" x14ac:dyDescent="0.25">
      <c r="A209" s="2" t="s">
        <v>313</v>
      </c>
      <c r="B209" s="2" t="s">
        <v>314</v>
      </c>
      <c r="C209" s="4">
        <v>0</v>
      </c>
      <c r="D209" s="4">
        <v>0</v>
      </c>
      <c r="E209" s="4">
        <v>0</v>
      </c>
      <c r="F209" s="4">
        <v>0</v>
      </c>
    </row>
    <row r="210" spans="1:6" ht="30" x14ac:dyDescent="0.25">
      <c r="A210" s="2" t="s">
        <v>315</v>
      </c>
      <c r="B210" s="2" t="s">
        <v>316</v>
      </c>
      <c r="C210" s="4">
        <v>-6224968.46</v>
      </c>
      <c r="D210" s="4">
        <v>322054747.32999998</v>
      </c>
      <c r="E210" s="4">
        <v>812341175.13</v>
      </c>
      <c r="F210" s="4">
        <v>-496511396.25999999</v>
      </c>
    </row>
    <row r="211" spans="1:6" ht="30" x14ac:dyDescent="0.25">
      <c r="A211" s="2" t="s">
        <v>317</v>
      </c>
      <c r="B211" s="2" t="s">
        <v>318</v>
      </c>
      <c r="C211" s="4">
        <v>0</v>
      </c>
      <c r="D211" s="4">
        <v>7869.96</v>
      </c>
      <c r="E211" s="4">
        <v>37859.97</v>
      </c>
      <c r="F211" s="4">
        <v>-29990.01</v>
      </c>
    </row>
    <row r="212" spans="1:6" ht="30" x14ac:dyDescent="0.25">
      <c r="A212" s="2" t="s">
        <v>319</v>
      </c>
      <c r="B212" s="2" t="s">
        <v>320</v>
      </c>
      <c r="C212" s="4">
        <v>0</v>
      </c>
      <c r="D212" s="4">
        <v>52404.08</v>
      </c>
      <c r="E212" s="4">
        <v>168686.93</v>
      </c>
      <c r="F212" s="4">
        <v>-116282.85</v>
      </c>
    </row>
    <row r="213" spans="1:6" ht="30" x14ac:dyDescent="0.25">
      <c r="A213" s="2" t="s">
        <v>321</v>
      </c>
      <c r="B213" s="2" t="s">
        <v>322</v>
      </c>
      <c r="C213" s="4">
        <v>0</v>
      </c>
      <c r="D213" s="4">
        <v>12931268.92</v>
      </c>
      <c r="E213" s="4">
        <v>12931268.92</v>
      </c>
      <c r="F213" s="4">
        <v>0</v>
      </c>
    </row>
    <row r="214" spans="1:6" ht="30" x14ac:dyDescent="0.25">
      <c r="A214" s="2" t="s">
        <v>323</v>
      </c>
      <c r="B214" s="2" t="s">
        <v>324</v>
      </c>
      <c r="C214" s="4">
        <v>0</v>
      </c>
      <c r="D214" s="4">
        <v>1718905.14</v>
      </c>
      <c r="E214" s="4">
        <v>1718905.14</v>
      </c>
      <c r="F214" s="4">
        <v>0</v>
      </c>
    </row>
    <row r="215" spans="1:6" x14ac:dyDescent="0.25">
      <c r="A215" s="2" t="s">
        <v>325</v>
      </c>
      <c r="B215" s="2" t="s">
        <v>159</v>
      </c>
      <c r="C215" s="4">
        <v>0</v>
      </c>
      <c r="D215" s="4">
        <v>0</v>
      </c>
      <c r="E215" s="4">
        <v>0</v>
      </c>
      <c r="F215" s="4">
        <v>0</v>
      </c>
    </row>
    <row r="216" spans="1:6" x14ac:dyDescent="0.25">
      <c r="A216" s="2" t="s">
        <v>326</v>
      </c>
      <c r="B216" s="2" t="s">
        <v>327</v>
      </c>
      <c r="C216" s="4">
        <v>-949998654.00999999</v>
      </c>
      <c r="D216" s="4">
        <v>333479353.35000002</v>
      </c>
      <c r="E216" s="4">
        <v>488591784.54000002</v>
      </c>
      <c r="F216" s="4">
        <v>-1105111085.2</v>
      </c>
    </row>
    <row r="217" spans="1:6" x14ac:dyDescent="0.25">
      <c r="A217" s="2" t="s">
        <v>328</v>
      </c>
      <c r="B217" s="2" t="s">
        <v>329</v>
      </c>
      <c r="C217" s="4">
        <v>0</v>
      </c>
      <c r="D217" s="4">
        <v>0</v>
      </c>
      <c r="E217" s="4">
        <v>0</v>
      </c>
      <c r="F217" s="4">
        <v>0</v>
      </c>
    </row>
    <row r="218" spans="1:6" x14ac:dyDescent="0.25">
      <c r="A218" s="2" t="s">
        <v>330</v>
      </c>
      <c r="B218" s="2" t="s">
        <v>331</v>
      </c>
      <c r="C218" s="4">
        <v>0</v>
      </c>
      <c r="D218" s="4">
        <v>0</v>
      </c>
      <c r="E218" s="4">
        <v>0</v>
      </c>
      <c r="F218" s="4">
        <v>0</v>
      </c>
    </row>
    <row r="219" spans="1:6" ht="30" x14ac:dyDescent="0.25">
      <c r="A219" s="2" t="s">
        <v>332</v>
      </c>
      <c r="B219" s="2" t="s">
        <v>333</v>
      </c>
      <c r="C219" s="4">
        <v>0</v>
      </c>
      <c r="D219" s="4">
        <v>0</v>
      </c>
      <c r="E219" s="4">
        <v>4475023.24</v>
      </c>
      <c r="F219" s="4">
        <v>-4475023.24</v>
      </c>
    </row>
    <row r="220" spans="1:6" ht="30" x14ac:dyDescent="0.25">
      <c r="A220" s="2" t="s">
        <v>334</v>
      </c>
      <c r="B220" s="2" t="s">
        <v>335</v>
      </c>
      <c r="C220" s="4">
        <v>0</v>
      </c>
      <c r="D220" s="4">
        <v>0</v>
      </c>
      <c r="E220" s="4">
        <v>0</v>
      </c>
      <c r="F220" s="4">
        <v>0</v>
      </c>
    </row>
    <row r="221" spans="1:6" x14ac:dyDescent="0.25">
      <c r="A221" s="2" t="s">
        <v>336</v>
      </c>
      <c r="B221" s="2" t="s">
        <v>314</v>
      </c>
      <c r="C221" s="4">
        <v>0</v>
      </c>
      <c r="D221" s="4">
        <v>0</v>
      </c>
      <c r="E221" s="4">
        <v>0</v>
      </c>
      <c r="F221" s="4">
        <v>0</v>
      </c>
    </row>
    <row r="222" spans="1:6" ht="30" x14ac:dyDescent="0.25">
      <c r="A222" s="2" t="s">
        <v>337</v>
      </c>
      <c r="B222" s="2" t="s">
        <v>316</v>
      </c>
      <c r="C222" s="4">
        <v>-46090231.969999999</v>
      </c>
      <c r="D222" s="4">
        <v>51467425.68</v>
      </c>
      <c r="E222" s="4">
        <v>47259769.380000003</v>
      </c>
      <c r="F222" s="4">
        <v>-41882575.670000002</v>
      </c>
    </row>
    <row r="223" spans="1:6" ht="30" x14ac:dyDescent="0.25">
      <c r="A223" s="2" t="s">
        <v>338</v>
      </c>
      <c r="B223" s="2" t="s">
        <v>339</v>
      </c>
      <c r="C223" s="4">
        <v>0</v>
      </c>
      <c r="D223" s="4">
        <v>573238.55000000005</v>
      </c>
      <c r="E223" s="4">
        <v>1202312.78</v>
      </c>
      <c r="F223" s="4">
        <v>-629074.23</v>
      </c>
    </row>
    <row r="224" spans="1:6" ht="30" x14ac:dyDescent="0.25">
      <c r="A224" s="2" t="s">
        <v>340</v>
      </c>
      <c r="B224" s="2" t="s">
        <v>318</v>
      </c>
      <c r="C224" s="4">
        <v>-9700865.0700000003</v>
      </c>
      <c r="D224" s="4">
        <v>12944229.18</v>
      </c>
      <c r="E224" s="4">
        <v>17996965.579999998</v>
      </c>
      <c r="F224" s="4">
        <v>-14753601.470000001</v>
      </c>
    </row>
    <row r="225" spans="1:6" ht="30" x14ac:dyDescent="0.25">
      <c r="A225" s="2" t="s">
        <v>341</v>
      </c>
      <c r="B225" s="2" t="s">
        <v>320</v>
      </c>
      <c r="C225" s="4">
        <v>-16715865.17</v>
      </c>
      <c r="D225" s="4">
        <v>45928993.729999997</v>
      </c>
      <c r="E225" s="4">
        <v>53670421.060000002</v>
      </c>
      <c r="F225" s="4">
        <v>-24457292.5</v>
      </c>
    </row>
    <row r="226" spans="1:6" ht="45" x14ac:dyDescent="0.25">
      <c r="A226" s="2" t="s">
        <v>342</v>
      </c>
      <c r="B226" s="2" t="s">
        <v>343</v>
      </c>
      <c r="C226" s="4">
        <v>0</v>
      </c>
      <c r="D226" s="4">
        <v>0</v>
      </c>
      <c r="E226" s="4">
        <v>0</v>
      </c>
      <c r="F226" s="4">
        <v>0</v>
      </c>
    </row>
    <row r="227" spans="1:6" ht="45" x14ac:dyDescent="0.25">
      <c r="A227" s="2" t="s">
        <v>344</v>
      </c>
      <c r="B227" s="2" t="s">
        <v>345</v>
      </c>
      <c r="C227" s="4">
        <v>0</v>
      </c>
      <c r="D227" s="4">
        <v>0</v>
      </c>
      <c r="E227" s="4">
        <v>0</v>
      </c>
      <c r="F227" s="4">
        <v>0</v>
      </c>
    </row>
    <row r="228" spans="1:6" ht="30" x14ac:dyDescent="0.25">
      <c r="A228" s="2" t="s">
        <v>346</v>
      </c>
      <c r="B228" s="2" t="s">
        <v>322</v>
      </c>
      <c r="C228" s="4">
        <v>-443117007.29000002</v>
      </c>
      <c r="D228" s="4">
        <v>115196309.67</v>
      </c>
      <c r="E228" s="4">
        <v>214083370.75999999</v>
      </c>
      <c r="F228" s="4">
        <v>-542004068.38</v>
      </c>
    </row>
    <row r="229" spans="1:6" ht="30" x14ac:dyDescent="0.25">
      <c r="A229" s="2" t="s">
        <v>347</v>
      </c>
      <c r="B229" s="2" t="s">
        <v>324</v>
      </c>
      <c r="C229" s="4">
        <v>-66333804.329999998</v>
      </c>
      <c r="D229" s="4">
        <v>61054395.799999997</v>
      </c>
      <c r="E229" s="4">
        <v>63328094.600000001</v>
      </c>
      <c r="F229" s="4">
        <v>-68607503.129999995</v>
      </c>
    </row>
    <row r="230" spans="1:6" ht="45" x14ac:dyDescent="0.25">
      <c r="A230" s="2" t="s">
        <v>348</v>
      </c>
      <c r="B230" s="2" t="s">
        <v>349</v>
      </c>
      <c r="C230" s="4">
        <v>0</v>
      </c>
      <c r="D230" s="4">
        <v>0</v>
      </c>
      <c r="E230" s="4">
        <v>0</v>
      </c>
      <c r="F230" s="4">
        <v>0</v>
      </c>
    </row>
    <row r="231" spans="1:6" ht="30" x14ac:dyDescent="0.25">
      <c r="A231" s="2" t="s">
        <v>350</v>
      </c>
      <c r="B231" s="2" t="s">
        <v>351</v>
      </c>
      <c r="C231" s="4">
        <v>-368040880.18000001</v>
      </c>
      <c r="D231" s="4">
        <v>46314760.740000002</v>
      </c>
      <c r="E231" s="4">
        <v>86575827.140000001</v>
      </c>
      <c r="F231" s="4">
        <v>-408301946.57999998</v>
      </c>
    </row>
    <row r="232" spans="1:6" ht="30" x14ac:dyDescent="0.25">
      <c r="A232" s="2" t="s">
        <v>352</v>
      </c>
      <c r="B232" s="2" t="s">
        <v>353</v>
      </c>
      <c r="C232" s="4">
        <v>-725382310.47000003</v>
      </c>
      <c r="D232" s="4">
        <v>110829098.95</v>
      </c>
      <c r="E232" s="4">
        <v>0</v>
      </c>
      <c r="F232" s="4">
        <v>-614553211.51999998</v>
      </c>
    </row>
    <row r="233" spans="1:6" x14ac:dyDescent="0.25">
      <c r="A233" s="2" t="s">
        <v>354</v>
      </c>
      <c r="B233" s="2" t="s">
        <v>121</v>
      </c>
      <c r="C233" s="4">
        <v>-45924423.030000001</v>
      </c>
      <c r="D233" s="4">
        <v>8147126.8899999997</v>
      </c>
      <c r="E233" s="4">
        <v>0</v>
      </c>
      <c r="F233" s="4">
        <v>-37777296.140000001</v>
      </c>
    </row>
    <row r="234" spans="1:6" x14ac:dyDescent="0.25">
      <c r="A234" s="2" t="s">
        <v>355</v>
      </c>
      <c r="B234" s="2" t="s">
        <v>127</v>
      </c>
      <c r="C234" s="4">
        <v>-45924423.030000001</v>
      </c>
      <c r="D234" s="4">
        <v>8147126.8899999997</v>
      </c>
      <c r="E234" s="4">
        <v>0</v>
      </c>
      <c r="F234" s="4">
        <v>-37777296.140000001</v>
      </c>
    </row>
    <row r="235" spans="1:6" x14ac:dyDescent="0.25">
      <c r="A235" s="2" t="s">
        <v>356</v>
      </c>
      <c r="B235" s="2" t="s">
        <v>357</v>
      </c>
      <c r="C235" s="4">
        <v>-679457887.44000006</v>
      </c>
      <c r="D235" s="4">
        <v>102681972.06</v>
      </c>
      <c r="E235" s="4">
        <v>0</v>
      </c>
      <c r="F235" s="4">
        <v>-576775915.38</v>
      </c>
    </row>
    <row r="236" spans="1:6" x14ac:dyDescent="0.25">
      <c r="A236" s="2" t="s">
        <v>358</v>
      </c>
      <c r="B236" s="2" t="s">
        <v>157</v>
      </c>
      <c r="C236" s="4">
        <v>-679457887.44000006</v>
      </c>
      <c r="D236" s="4">
        <v>102681972.06</v>
      </c>
      <c r="E236" s="4">
        <v>0</v>
      </c>
      <c r="F236" s="4">
        <v>-576775915.38</v>
      </c>
    </row>
    <row r="237" spans="1:6" x14ac:dyDescent="0.25">
      <c r="A237" s="2" t="s">
        <v>359</v>
      </c>
      <c r="B237" s="2" t="s">
        <v>360</v>
      </c>
      <c r="C237" s="4">
        <v>12612541202.25</v>
      </c>
      <c r="D237" s="4">
        <v>18540273703.630001</v>
      </c>
      <c r="E237" s="4">
        <v>8014374899.3500004</v>
      </c>
      <c r="F237" s="4">
        <v>23138440006.529999</v>
      </c>
    </row>
    <row r="238" spans="1:6" x14ac:dyDescent="0.25">
      <c r="A238" s="2" t="s">
        <v>361</v>
      </c>
      <c r="B238" s="2" t="s">
        <v>362</v>
      </c>
      <c r="C238" s="4">
        <v>1186781613</v>
      </c>
      <c r="D238" s="4">
        <v>1957150396.21</v>
      </c>
      <c r="E238" s="4">
        <v>395593871</v>
      </c>
      <c r="F238" s="4">
        <v>2748338138.21</v>
      </c>
    </row>
    <row r="239" spans="1:6" x14ac:dyDescent="0.25">
      <c r="A239" s="2" t="s">
        <v>363</v>
      </c>
      <c r="B239" s="2" t="s">
        <v>77</v>
      </c>
      <c r="C239" s="4">
        <v>0</v>
      </c>
      <c r="D239" s="4">
        <v>0</v>
      </c>
      <c r="E239" s="4">
        <v>0</v>
      </c>
      <c r="F239" s="4">
        <v>0</v>
      </c>
    </row>
    <row r="240" spans="1:6" x14ac:dyDescent="0.25">
      <c r="A240" s="2" t="s">
        <v>364</v>
      </c>
      <c r="B240" s="2" t="s">
        <v>77</v>
      </c>
      <c r="C240" s="4">
        <v>0</v>
      </c>
      <c r="D240" s="4">
        <v>0</v>
      </c>
      <c r="E240" s="4">
        <v>0</v>
      </c>
      <c r="F240" s="4">
        <v>0</v>
      </c>
    </row>
    <row r="241" spans="1:6" ht="30" x14ac:dyDescent="0.25">
      <c r="A241" s="2" t="s">
        <v>365</v>
      </c>
      <c r="B241" s="2" t="s">
        <v>366</v>
      </c>
      <c r="C241" s="4">
        <v>0</v>
      </c>
      <c r="D241" s="4">
        <v>0</v>
      </c>
      <c r="E241" s="4">
        <v>0</v>
      </c>
      <c r="F241" s="4">
        <v>0</v>
      </c>
    </row>
    <row r="242" spans="1:6" ht="30" x14ac:dyDescent="0.25">
      <c r="A242" s="2" t="s">
        <v>367</v>
      </c>
      <c r="B242" s="2" t="s">
        <v>366</v>
      </c>
      <c r="C242" s="4">
        <v>0</v>
      </c>
      <c r="D242" s="4">
        <v>0</v>
      </c>
      <c r="E242" s="4">
        <v>0</v>
      </c>
      <c r="F242" s="4">
        <v>0</v>
      </c>
    </row>
    <row r="243" spans="1:6" x14ac:dyDescent="0.25">
      <c r="A243" s="2" t="s">
        <v>368</v>
      </c>
      <c r="B243" s="2" t="s">
        <v>369</v>
      </c>
      <c r="C243" s="4">
        <v>1186781613</v>
      </c>
      <c r="D243" s="4">
        <v>1957150396.21</v>
      </c>
      <c r="E243" s="4">
        <v>395593871</v>
      </c>
      <c r="F243" s="4">
        <v>2748338138.21</v>
      </c>
    </row>
    <row r="244" spans="1:6" x14ac:dyDescent="0.25">
      <c r="A244" s="2" t="s">
        <v>370</v>
      </c>
      <c r="B244" s="2" t="s">
        <v>369</v>
      </c>
      <c r="C244" s="4">
        <v>1186781613</v>
      </c>
      <c r="D244" s="4">
        <v>1957150396.21</v>
      </c>
      <c r="E244" s="4">
        <v>395593871</v>
      </c>
      <c r="F244" s="4">
        <v>2748338138.21</v>
      </c>
    </row>
    <row r="245" spans="1:6" x14ac:dyDescent="0.25">
      <c r="A245" s="2" t="s">
        <v>371</v>
      </c>
      <c r="B245" s="2" t="s">
        <v>372</v>
      </c>
      <c r="C245" s="4">
        <v>0</v>
      </c>
      <c r="D245" s="4">
        <v>0</v>
      </c>
      <c r="E245" s="4">
        <v>0</v>
      </c>
      <c r="F245" s="4">
        <v>0</v>
      </c>
    </row>
    <row r="246" spans="1:6" x14ac:dyDescent="0.25">
      <c r="A246" s="2" t="s">
        <v>373</v>
      </c>
      <c r="B246" s="2" t="s">
        <v>372</v>
      </c>
      <c r="C246" s="4">
        <v>0</v>
      </c>
      <c r="D246" s="4">
        <v>0</v>
      </c>
      <c r="E246" s="4">
        <v>0</v>
      </c>
      <c r="F246" s="4">
        <v>0</v>
      </c>
    </row>
    <row r="247" spans="1:6" x14ac:dyDescent="0.25">
      <c r="A247" s="2" t="s">
        <v>374</v>
      </c>
      <c r="B247" s="2" t="s">
        <v>375</v>
      </c>
      <c r="C247" s="4">
        <v>0</v>
      </c>
      <c r="D247" s="4">
        <v>0</v>
      </c>
      <c r="E247" s="4">
        <v>0</v>
      </c>
      <c r="F247" s="4">
        <v>0</v>
      </c>
    </row>
    <row r="248" spans="1:6" x14ac:dyDescent="0.25">
      <c r="A248" s="2" t="s">
        <v>376</v>
      </c>
      <c r="B248" s="2" t="s">
        <v>375</v>
      </c>
      <c r="C248" s="4">
        <v>0</v>
      </c>
      <c r="D248" s="4">
        <v>0</v>
      </c>
      <c r="E248" s="4">
        <v>0</v>
      </c>
      <c r="F248" s="4">
        <v>0</v>
      </c>
    </row>
    <row r="249" spans="1:6" x14ac:dyDescent="0.25">
      <c r="A249" s="2" t="s">
        <v>377</v>
      </c>
      <c r="B249" s="2" t="s">
        <v>378</v>
      </c>
      <c r="C249" s="4">
        <v>2823976892.27</v>
      </c>
      <c r="D249" s="4">
        <v>0</v>
      </c>
      <c r="E249" s="4">
        <v>2823976892.27</v>
      </c>
      <c r="F249" s="4">
        <v>0</v>
      </c>
    </row>
    <row r="250" spans="1:6" x14ac:dyDescent="0.25">
      <c r="A250" s="2" t="s">
        <v>379</v>
      </c>
      <c r="B250" s="2" t="s">
        <v>380</v>
      </c>
      <c r="C250" s="4">
        <v>2823976892.27</v>
      </c>
      <c r="D250" s="4">
        <v>0</v>
      </c>
      <c r="E250" s="4">
        <v>2823976892.27</v>
      </c>
      <c r="F250" s="4">
        <v>0</v>
      </c>
    </row>
    <row r="251" spans="1:6" x14ac:dyDescent="0.25">
      <c r="A251" s="2" t="s">
        <v>381</v>
      </c>
      <c r="B251" s="2" t="s">
        <v>382</v>
      </c>
      <c r="C251" s="4">
        <v>2823976892.27</v>
      </c>
      <c r="D251" s="4">
        <v>0</v>
      </c>
      <c r="E251" s="4">
        <v>2823976892.27</v>
      </c>
      <c r="F251" s="4">
        <v>0</v>
      </c>
    </row>
    <row r="252" spans="1:6" x14ac:dyDescent="0.25">
      <c r="A252" s="2" t="s">
        <v>383</v>
      </c>
      <c r="B252" s="2" t="s">
        <v>384</v>
      </c>
      <c r="C252" s="4">
        <v>971161169.51999998</v>
      </c>
      <c r="D252" s="4">
        <v>4312014013.1700001</v>
      </c>
      <c r="E252" s="4">
        <v>2062712231</v>
      </c>
      <c r="F252" s="4">
        <v>3220462951.6900001</v>
      </c>
    </row>
    <row r="253" spans="1:6" x14ac:dyDescent="0.25">
      <c r="A253" s="2" t="s">
        <v>385</v>
      </c>
      <c r="B253" s="2" t="s">
        <v>386</v>
      </c>
      <c r="C253" s="4">
        <v>971161169.51999998</v>
      </c>
      <c r="D253" s="4">
        <v>4312014013.1700001</v>
      </c>
      <c r="E253" s="4">
        <v>2062712231</v>
      </c>
      <c r="F253" s="4">
        <v>3220462951.6900001</v>
      </c>
    </row>
    <row r="254" spans="1:6" x14ac:dyDescent="0.25">
      <c r="A254" s="2" t="s">
        <v>387</v>
      </c>
      <c r="B254" s="2" t="s">
        <v>386</v>
      </c>
      <c r="C254" s="4">
        <v>971161169.51999998</v>
      </c>
      <c r="D254" s="4">
        <v>4312014013.1700001</v>
      </c>
      <c r="E254" s="4">
        <v>2062712231</v>
      </c>
      <c r="F254" s="4">
        <v>3220462951.6900001</v>
      </c>
    </row>
    <row r="255" spans="1:6" x14ac:dyDescent="0.25">
      <c r="A255" s="2" t="s">
        <v>388</v>
      </c>
      <c r="B255" s="2" t="s">
        <v>389</v>
      </c>
      <c r="C255" s="4">
        <v>8550575603.3800001</v>
      </c>
      <c r="D255" s="4">
        <v>10816155786.25</v>
      </c>
      <c r="E255" s="4">
        <v>2197092473</v>
      </c>
      <c r="F255" s="4">
        <v>17169638916.629999</v>
      </c>
    </row>
    <row r="256" spans="1:6" x14ac:dyDescent="0.25">
      <c r="A256" s="2" t="s">
        <v>390</v>
      </c>
      <c r="B256" s="2" t="s">
        <v>391</v>
      </c>
      <c r="C256" s="4">
        <v>8550575603.3800001</v>
      </c>
      <c r="D256" s="4">
        <v>10804315134.25</v>
      </c>
      <c r="E256" s="4">
        <v>2185251821</v>
      </c>
      <c r="F256" s="4">
        <v>17169638916.629999</v>
      </c>
    </row>
    <row r="257" spans="1:6" x14ac:dyDescent="0.25">
      <c r="A257" s="2" t="s">
        <v>392</v>
      </c>
      <c r="B257" s="2" t="s">
        <v>391</v>
      </c>
      <c r="C257" s="4">
        <v>8550575603.3800001</v>
      </c>
      <c r="D257" s="4">
        <v>10804315134.25</v>
      </c>
      <c r="E257" s="4">
        <v>2185251821</v>
      </c>
      <c r="F257" s="4">
        <v>17169638916.629999</v>
      </c>
    </row>
    <row r="258" spans="1:6" x14ac:dyDescent="0.25">
      <c r="A258" s="2" t="s">
        <v>393</v>
      </c>
      <c r="B258" s="2" t="s">
        <v>394</v>
      </c>
      <c r="C258" s="4">
        <v>0</v>
      </c>
      <c r="D258" s="4">
        <v>11840652</v>
      </c>
      <c r="E258" s="4">
        <v>11840652</v>
      </c>
      <c r="F258" s="4">
        <v>0</v>
      </c>
    </row>
    <row r="259" spans="1:6" x14ac:dyDescent="0.25">
      <c r="A259" s="2" t="s">
        <v>395</v>
      </c>
      <c r="B259" s="2" t="s">
        <v>394</v>
      </c>
      <c r="C259" s="4">
        <v>0</v>
      </c>
      <c r="D259" s="4">
        <v>11840652</v>
      </c>
      <c r="E259" s="4">
        <v>11840652</v>
      </c>
      <c r="F259" s="4">
        <v>0</v>
      </c>
    </row>
    <row r="260" spans="1:6" x14ac:dyDescent="0.25">
      <c r="A260" s="2" t="s">
        <v>396</v>
      </c>
      <c r="B260" s="2" t="s">
        <v>397</v>
      </c>
      <c r="C260" s="4">
        <v>0</v>
      </c>
      <c r="D260" s="4">
        <v>0</v>
      </c>
      <c r="E260" s="4">
        <v>0</v>
      </c>
      <c r="F260" s="4">
        <v>0</v>
      </c>
    </row>
    <row r="261" spans="1:6" x14ac:dyDescent="0.25">
      <c r="A261" s="2" t="s">
        <v>398</v>
      </c>
      <c r="B261" s="2" t="s">
        <v>397</v>
      </c>
      <c r="C261" s="4">
        <v>0</v>
      </c>
      <c r="D261" s="4">
        <v>0</v>
      </c>
      <c r="E261" s="4">
        <v>0</v>
      </c>
      <c r="F261" s="4">
        <v>0</v>
      </c>
    </row>
    <row r="262" spans="1:6" ht="30" x14ac:dyDescent="0.25">
      <c r="A262" s="2" t="s">
        <v>399</v>
      </c>
      <c r="B262" s="2" t="s">
        <v>400</v>
      </c>
      <c r="C262" s="4">
        <v>-919954075.91999996</v>
      </c>
      <c r="D262" s="4">
        <v>1454953508</v>
      </c>
      <c r="E262" s="4">
        <v>534999432.07999998</v>
      </c>
      <c r="F262" s="4">
        <v>0</v>
      </c>
    </row>
    <row r="263" spans="1:6" x14ac:dyDescent="0.25">
      <c r="A263" s="2" t="s">
        <v>401</v>
      </c>
      <c r="B263" s="2" t="s">
        <v>391</v>
      </c>
      <c r="C263" s="4">
        <v>-919954075.91999996</v>
      </c>
      <c r="D263" s="4">
        <v>1454953508</v>
      </c>
      <c r="E263" s="4">
        <v>534999432.07999998</v>
      </c>
      <c r="F263" s="4">
        <v>0</v>
      </c>
    </row>
    <row r="264" spans="1:6" x14ac:dyDescent="0.25">
      <c r="A264" s="2" t="s">
        <v>402</v>
      </c>
      <c r="B264" s="2" t="s">
        <v>391</v>
      </c>
      <c r="C264" s="4">
        <v>-919954075.91999996</v>
      </c>
      <c r="D264" s="4">
        <v>1454953508</v>
      </c>
      <c r="E264" s="4">
        <v>534999432.07999998</v>
      </c>
      <c r="F264" s="4">
        <v>0</v>
      </c>
    </row>
    <row r="265" spans="1:6" x14ac:dyDescent="0.25">
      <c r="A265" s="2" t="s">
        <v>403</v>
      </c>
      <c r="B265" s="2" t="s">
        <v>404</v>
      </c>
      <c r="C265" s="4">
        <v>0</v>
      </c>
      <c r="D265" s="4">
        <v>0</v>
      </c>
      <c r="E265" s="4">
        <v>0</v>
      </c>
      <c r="F265" s="4">
        <v>0</v>
      </c>
    </row>
    <row r="266" spans="1:6" x14ac:dyDescent="0.25">
      <c r="A266" s="2" t="s">
        <v>405</v>
      </c>
      <c r="B266" s="2" t="s">
        <v>406</v>
      </c>
      <c r="C266" s="4">
        <v>0</v>
      </c>
      <c r="D266" s="4">
        <v>0</v>
      </c>
      <c r="E266" s="4">
        <v>0</v>
      </c>
      <c r="F266" s="4">
        <v>0</v>
      </c>
    </row>
    <row r="267" spans="1:6" x14ac:dyDescent="0.25">
      <c r="A267" s="2" t="s">
        <v>407</v>
      </c>
      <c r="B267" s="2" t="s">
        <v>406</v>
      </c>
      <c r="C267" s="4">
        <v>0</v>
      </c>
      <c r="D267" s="4">
        <v>0</v>
      </c>
      <c r="E267" s="4">
        <v>0</v>
      </c>
      <c r="F267" s="4">
        <v>0</v>
      </c>
    </row>
    <row r="268" spans="1:6" x14ac:dyDescent="0.25">
      <c r="A268" s="2" t="s">
        <v>408</v>
      </c>
      <c r="B268" s="2" t="s">
        <v>409</v>
      </c>
      <c r="C268" s="4">
        <v>53274519009.291397</v>
      </c>
      <c r="D268" s="4">
        <v>489710181771.10999</v>
      </c>
      <c r="E268" s="4">
        <v>510475696053.78998</v>
      </c>
      <c r="F268" s="4">
        <v>74040033291.971405</v>
      </c>
    </row>
    <row r="269" spans="1:6" x14ac:dyDescent="0.25">
      <c r="A269" s="2" t="s">
        <v>410</v>
      </c>
      <c r="B269" s="2" t="s">
        <v>411</v>
      </c>
      <c r="C269" s="4">
        <v>11343504811.33</v>
      </c>
      <c r="D269" s="4">
        <v>4996597428</v>
      </c>
      <c r="E269" s="4">
        <v>2498298714</v>
      </c>
      <c r="F269" s="4">
        <v>8845206097.3299999</v>
      </c>
    </row>
    <row r="270" spans="1:6" x14ac:dyDescent="0.25">
      <c r="A270" s="2" t="s">
        <v>412</v>
      </c>
      <c r="B270" s="2" t="s">
        <v>413</v>
      </c>
      <c r="C270" s="4">
        <v>11343504811.33</v>
      </c>
      <c r="D270" s="4">
        <v>4996597428</v>
      </c>
      <c r="E270" s="4">
        <v>2498298714</v>
      </c>
      <c r="F270" s="4">
        <v>8845206097.3299999</v>
      </c>
    </row>
    <row r="271" spans="1:6" x14ac:dyDescent="0.25">
      <c r="A271" s="2" t="s">
        <v>414</v>
      </c>
      <c r="B271" s="2" t="s">
        <v>415</v>
      </c>
      <c r="C271" s="4">
        <v>11343504811.33</v>
      </c>
      <c r="D271" s="4">
        <v>4996597428</v>
      </c>
      <c r="E271" s="4">
        <v>2498298714</v>
      </c>
      <c r="F271" s="4">
        <v>8845206097.3299999</v>
      </c>
    </row>
    <row r="272" spans="1:6" x14ac:dyDescent="0.25">
      <c r="A272" s="2" t="s">
        <v>416</v>
      </c>
      <c r="B272" s="2" t="s">
        <v>417</v>
      </c>
      <c r="C272" s="4">
        <v>11343504811.33</v>
      </c>
      <c r="D272" s="4">
        <v>4996597428</v>
      </c>
      <c r="E272" s="4">
        <v>2498298714</v>
      </c>
      <c r="F272" s="4">
        <v>8845206097.3299999</v>
      </c>
    </row>
    <row r="273" spans="1:6" x14ac:dyDescent="0.25">
      <c r="A273" s="2" t="s">
        <v>418</v>
      </c>
      <c r="B273" s="2" t="s">
        <v>419</v>
      </c>
      <c r="C273" s="4">
        <v>23736664281.061401</v>
      </c>
      <c r="D273" s="4">
        <v>254306116014.92999</v>
      </c>
      <c r="E273" s="4">
        <v>270022948949.84</v>
      </c>
      <c r="F273" s="4">
        <v>39453497215.971397</v>
      </c>
    </row>
    <row r="274" spans="1:6" ht="30" x14ac:dyDescent="0.25">
      <c r="A274" s="2" t="s">
        <v>420</v>
      </c>
      <c r="B274" s="2" t="s">
        <v>421</v>
      </c>
      <c r="C274" s="4">
        <v>12486711204.530001</v>
      </c>
      <c r="D274" s="4">
        <v>74406586496.970001</v>
      </c>
      <c r="E274" s="4">
        <v>83103756761.970001</v>
      </c>
      <c r="F274" s="4">
        <v>21183881469.529999</v>
      </c>
    </row>
    <row r="275" spans="1:6" x14ac:dyDescent="0.25">
      <c r="A275" s="2" t="s">
        <v>422</v>
      </c>
      <c r="B275" s="2" t="s">
        <v>369</v>
      </c>
      <c r="C275" s="4">
        <v>36255626.469999999</v>
      </c>
      <c r="D275" s="4">
        <v>3939822836.6500001</v>
      </c>
      <c r="E275" s="4">
        <v>4324332612.6800003</v>
      </c>
      <c r="F275" s="4">
        <v>420765402.5</v>
      </c>
    </row>
    <row r="276" spans="1:6" x14ac:dyDescent="0.25">
      <c r="A276" s="2" t="s">
        <v>423</v>
      </c>
      <c r="B276" s="2" t="s">
        <v>369</v>
      </c>
      <c r="C276" s="4">
        <v>36255626.469999999</v>
      </c>
      <c r="D276" s="4">
        <v>3939822836.6500001</v>
      </c>
      <c r="E276" s="4">
        <v>4324332612.6800003</v>
      </c>
      <c r="F276" s="4">
        <v>420765402.5</v>
      </c>
    </row>
    <row r="277" spans="1:6" x14ac:dyDescent="0.25">
      <c r="A277" s="2" t="s">
        <v>424</v>
      </c>
      <c r="B277" s="2" t="s">
        <v>425</v>
      </c>
      <c r="C277" s="4">
        <v>12450455578.059999</v>
      </c>
      <c r="D277" s="4">
        <v>70466763660.320007</v>
      </c>
      <c r="E277" s="4">
        <v>78779424149.289993</v>
      </c>
      <c r="F277" s="4">
        <v>20763116067.029999</v>
      </c>
    </row>
    <row r="278" spans="1:6" x14ac:dyDescent="0.25">
      <c r="A278" s="2" t="s">
        <v>426</v>
      </c>
      <c r="B278" s="2" t="s">
        <v>427</v>
      </c>
      <c r="C278" s="4">
        <v>12450455578.059999</v>
      </c>
      <c r="D278" s="4">
        <v>70466763660.320007</v>
      </c>
      <c r="E278" s="4">
        <v>78779424149.289993</v>
      </c>
      <c r="F278" s="4">
        <v>20763116067.029999</v>
      </c>
    </row>
    <row r="279" spans="1:6" x14ac:dyDescent="0.25">
      <c r="A279" s="2" t="s">
        <v>428</v>
      </c>
      <c r="B279" s="2" t="s">
        <v>429</v>
      </c>
      <c r="C279" s="4">
        <v>1.4829999999999999E-3</v>
      </c>
      <c r="D279" s="4">
        <v>0</v>
      </c>
      <c r="E279" s="4">
        <v>0</v>
      </c>
      <c r="F279" s="4">
        <v>1.4829999999999999E-3</v>
      </c>
    </row>
    <row r="280" spans="1:6" x14ac:dyDescent="0.25">
      <c r="A280" s="2" t="s">
        <v>430</v>
      </c>
      <c r="B280" s="2" t="s">
        <v>57</v>
      </c>
      <c r="C280" s="4">
        <v>1.4829999999999999E-3</v>
      </c>
      <c r="D280" s="4">
        <v>0</v>
      </c>
      <c r="E280" s="4">
        <v>0</v>
      </c>
      <c r="F280" s="4">
        <v>1.4829999999999999E-3</v>
      </c>
    </row>
    <row r="281" spans="1:6" x14ac:dyDescent="0.25">
      <c r="A281" s="2" t="s">
        <v>431</v>
      </c>
      <c r="B281" s="2" t="s">
        <v>57</v>
      </c>
      <c r="C281" s="4">
        <v>1.4829999999999999E-3</v>
      </c>
      <c r="D281" s="4">
        <v>0</v>
      </c>
      <c r="E281" s="4">
        <v>0</v>
      </c>
      <c r="F281" s="4">
        <v>1.4829999999999999E-3</v>
      </c>
    </row>
    <row r="282" spans="1:6" x14ac:dyDescent="0.25">
      <c r="A282" s="2" t="s">
        <v>432</v>
      </c>
      <c r="B282" s="2" t="s">
        <v>433</v>
      </c>
      <c r="C282" s="4">
        <v>133351999</v>
      </c>
      <c r="D282" s="4">
        <v>482841115</v>
      </c>
      <c r="E282" s="4">
        <v>1573904147</v>
      </c>
      <c r="F282" s="4">
        <v>1224415031</v>
      </c>
    </row>
    <row r="283" spans="1:6" x14ac:dyDescent="0.25">
      <c r="A283" s="2" t="s">
        <v>434</v>
      </c>
      <c r="B283" s="2" t="s">
        <v>435</v>
      </c>
      <c r="C283" s="4">
        <v>0</v>
      </c>
      <c r="D283" s="4">
        <v>0</v>
      </c>
      <c r="E283" s="4">
        <v>656995877</v>
      </c>
      <c r="F283" s="4">
        <v>656995877</v>
      </c>
    </row>
    <row r="284" spans="1:6" x14ac:dyDescent="0.25">
      <c r="A284" s="2" t="s">
        <v>436</v>
      </c>
      <c r="B284" s="2" t="s">
        <v>435</v>
      </c>
      <c r="C284" s="4">
        <v>0</v>
      </c>
      <c r="D284" s="4">
        <v>0</v>
      </c>
      <c r="E284" s="4">
        <v>0</v>
      </c>
      <c r="F284" s="4">
        <v>0</v>
      </c>
    </row>
    <row r="285" spans="1:6" x14ac:dyDescent="0.25">
      <c r="A285" s="2" t="s">
        <v>437</v>
      </c>
      <c r="B285" s="2" t="s">
        <v>438</v>
      </c>
      <c r="C285" s="4">
        <v>0</v>
      </c>
      <c r="D285" s="4">
        <v>0</v>
      </c>
      <c r="E285" s="4">
        <v>656995877</v>
      </c>
      <c r="F285" s="4">
        <v>656995877</v>
      </c>
    </row>
    <row r="286" spans="1:6" x14ac:dyDescent="0.25">
      <c r="A286" s="2" t="s">
        <v>439</v>
      </c>
      <c r="B286" s="2" t="s">
        <v>440</v>
      </c>
      <c r="C286" s="4">
        <v>133324920</v>
      </c>
      <c r="D286" s="4">
        <v>233252354</v>
      </c>
      <c r="E286" s="4">
        <v>436283722</v>
      </c>
      <c r="F286" s="4">
        <v>336356288</v>
      </c>
    </row>
    <row r="287" spans="1:6" x14ac:dyDescent="0.25">
      <c r="A287" s="2" t="s">
        <v>441</v>
      </c>
      <c r="B287" s="2" t="s">
        <v>440</v>
      </c>
      <c r="C287" s="4">
        <v>133324920</v>
      </c>
      <c r="D287" s="4">
        <v>233252354</v>
      </c>
      <c r="E287" s="4">
        <v>436283722</v>
      </c>
      <c r="F287" s="4">
        <v>336356288</v>
      </c>
    </row>
    <row r="288" spans="1:6" x14ac:dyDescent="0.25">
      <c r="A288" s="2" t="s">
        <v>442</v>
      </c>
      <c r="B288" s="2" t="s">
        <v>443</v>
      </c>
      <c r="C288" s="4">
        <v>27079</v>
      </c>
      <c r="D288" s="4">
        <v>31592</v>
      </c>
      <c r="E288" s="4">
        <v>231067379</v>
      </c>
      <c r="F288" s="4">
        <v>231062866</v>
      </c>
    </row>
    <row r="289" spans="1:6" ht="30" x14ac:dyDescent="0.25">
      <c r="A289" s="2" t="s">
        <v>444</v>
      </c>
      <c r="B289" s="2" t="s">
        <v>445</v>
      </c>
      <c r="C289" s="4">
        <v>27079</v>
      </c>
      <c r="D289" s="4">
        <v>31592</v>
      </c>
      <c r="E289" s="4">
        <v>231067379</v>
      </c>
      <c r="F289" s="4">
        <v>231062866</v>
      </c>
    </row>
    <row r="290" spans="1:6" x14ac:dyDescent="0.25">
      <c r="A290" s="2" t="s">
        <v>446</v>
      </c>
      <c r="B290" s="2" t="s">
        <v>443</v>
      </c>
      <c r="C290" s="4">
        <v>0</v>
      </c>
      <c r="D290" s="4">
        <v>0</v>
      </c>
      <c r="E290" s="4">
        <v>0</v>
      </c>
      <c r="F290" s="4">
        <v>0</v>
      </c>
    </row>
    <row r="291" spans="1:6" ht="30" x14ac:dyDescent="0.25">
      <c r="A291" s="2" t="s">
        <v>447</v>
      </c>
      <c r="B291" s="2" t="s">
        <v>448</v>
      </c>
      <c r="C291" s="4">
        <v>0</v>
      </c>
      <c r="D291" s="4">
        <v>0</v>
      </c>
      <c r="E291" s="4">
        <v>0</v>
      </c>
      <c r="F291" s="4">
        <v>0</v>
      </c>
    </row>
    <row r="292" spans="1:6" ht="30" x14ac:dyDescent="0.25">
      <c r="A292" s="2" t="s">
        <v>449</v>
      </c>
      <c r="B292" s="2" t="s">
        <v>448</v>
      </c>
      <c r="C292" s="4">
        <v>0</v>
      </c>
      <c r="D292" s="4">
        <v>0</v>
      </c>
      <c r="E292" s="4">
        <v>0</v>
      </c>
      <c r="F292" s="4">
        <v>0</v>
      </c>
    </row>
    <row r="293" spans="1:6" x14ac:dyDescent="0.25">
      <c r="A293" s="2" t="s">
        <v>450</v>
      </c>
      <c r="B293" s="2" t="s">
        <v>451</v>
      </c>
      <c r="C293" s="4">
        <v>0</v>
      </c>
      <c r="D293" s="4">
        <v>249557169</v>
      </c>
      <c r="E293" s="4">
        <v>249557169</v>
      </c>
      <c r="F293" s="4">
        <v>0</v>
      </c>
    </row>
    <row r="294" spans="1:6" x14ac:dyDescent="0.25">
      <c r="A294" s="2" t="s">
        <v>452</v>
      </c>
      <c r="B294" s="2" t="s">
        <v>451</v>
      </c>
      <c r="C294" s="4">
        <v>0</v>
      </c>
      <c r="D294" s="4">
        <v>249557169</v>
      </c>
      <c r="E294" s="4">
        <v>249557169</v>
      </c>
      <c r="F294" s="4">
        <v>0</v>
      </c>
    </row>
    <row r="295" spans="1:6" x14ac:dyDescent="0.25">
      <c r="A295" s="2" t="s">
        <v>453</v>
      </c>
      <c r="B295" s="2" t="s">
        <v>454</v>
      </c>
      <c r="C295" s="4">
        <v>0</v>
      </c>
      <c r="D295" s="4">
        <v>0</v>
      </c>
      <c r="E295" s="4">
        <v>0</v>
      </c>
      <c r="F295" s="4">
        <v>0</v>
      </c>
    </row>
    <row r="296" spans="1:6" x14ac:dyDescent="0.25">
      <c r="A296" s="2" t="s">
        <v>455</v>
      </c>
      <c r="B296" s="2" t="s">
        <v>456</v>
      </c>
      <c r="C296" s="4">
        <v>367174897</v>
      </c>
      <c r="D296" s="4">
        <v>33124027840</v>
      </c>
      <c r="E296" s="4">
        <v>33361295781</v>
      </c>
      <c r="F296" s="4">
        <v>604442838</v>
      </c>
    </row>
    <row r="297" spans="1:6" x14ac:dyDescent="0.25">
      <c r="A297" s="2" t="s">
        <v>457</v>
      </c>
      <c r="B297" s="2" t="s">
        <v>458</v>
      </c>
      <c r="C297" s="4">
        <v>311796572</v>
      </c>
      <c r="D297" s="4">
        <v>11103751763</v>
      </c>
      <c r="E297" s="4">
        <v>10911461849</v>
      </c>
      <c r="F297" s="4">
        <v>119506658</v>
      </c>
    </row>
    <row r="298" spans="1:6" x14ac:dyDescent="0.25">
      <c r="A298" s="2" t="s">
        <v>459</v>
      </c>
      <c r="B298" s="2" t="s">
        <v>458</v>
      </c>
      <c r="C298" s="4">
        <v>311796572</v>
      </c>
      <c r="D298" s="4">
        <v>11103751763</v>
      </c>
      <c r="E298" s="4">
        <v>10911461849</v>
      </c>
      <c r="F298" s="4">
        <v>119506658</v>
      </c>
    </row>
    <row r="299" spans="1:6" x14ac:dyDescent="0.25">
      <c r="A299" s="2" t="s">
        <v>460</v>
      </c>
      <c r="B299" s="2" t="s">
        <v>461</v>
      </c>
      <c r="C299" s="4">
        <v>55378325</v>
      </c>
      <c r="D299" s="4">
        <v>6891618657</v>
      </c>
      <c r="E299" s="4">
        <v>6926332883</v>
      </c>
      <c r="F299" s="4">
        <v>90092551</v>
      </c>
    </row>
    <row r="300" spans="1:6" x14ac:dyDescent="0.25">
      <c r="A300" s="2" t="s">
        <v>462</v>
      </c>
      <c r="B300" s="2" t="s">
        <v>461</v>
      </c>
      <c r="C300" s="4">
        <v>55378325</v>
      </c>
      <c r="D300" s="4">
        <v>6891618657</v>
      </c>
      <c r="E300" s="4">
        <v>6926332883</v>
      </c>
      <c r="F300" s="4">
        <v>90092551</v>
      </c>
    </row>
    <row r="301" spans="1:6" x14ac:dyDescent="0.25">
      <c r="A301" s="2" t="s">
        <v>463</v>
      </c>
      <c r="B301" s="2" t="s">
        <v>464</v>
      </c>
      <c r="C301" s="4">
        <v>0</v>
      </c>
      <c r="D301" s="4">
        <v>83993706</v>
      </c>
      <c r="E301" s="4">
        <v>83993706</v>
      </c>
      <c r="F301" s="4">
        <v>0</v>
      </c>
    </row>
    <row r="302" spans="1:6" x14ac:dyDescent="0.25">
      <c r="A302" s="2" t="s">
        <v>465</v>
      </c>
      <c r="B302" s="2" t="s">
        <v>464</v>
      </c>
      <c r="C302" s="4">
        <v>0</v>
      </c>
      <c r="D302" s="4">
        <v>83993706</v>
      </c>
      <c r="E302" s="4">
        <v>83993706</v>
      </c>
      <c r="F302" s="4">
        <v>0</v>
      </c>
    </row>
    <row r="303" spans="1:6" x14ac:dyDescent="0.25">
      <c r="A303" s="2" t="s">
        <v>466</v>
      </c>
      <c r="B303" s="2" t="s">
        <v>467</v>
      </c>
      <c r="C303" s="4">
        <v>0</v>
      </c>
      <c r="D303" s="4">
        <v>10673021378</v>
      </c>
      <c r="E303" s="4">
        <v>10680495452</v>
      </c>
      <c r="F303" s="4">
        <v>7474074</v>
      </c>
    </row>
    <row r="304" spans="1:6" x14ac:dyDescent="0.25">
      <c r="A304" s="2" t="s">
        <v>468</v>
      </c>
      <c r="B304" s="2" t="s">
        <v>467</v>
      </c>
      <c r="C304" s="4">
        <v>0</v>
      </c>
      <c r="D304" s="4">
        <v>10673021378</v>
      </c>
      <c r="E304" s="4">
        <v>10680495452</v>
      </c>
      <c r="F304" s="4">
        <v>7474074</v>
      </c>
    </row>
    <row r="305" spans="1:6" x14ac:dyDescent="0.25">
      <c r="A305" s="2" t="s">
        <v>469</v>
      </c>
      <c r="B305" s="2" t="s">
        <v>470</v>
      </c>
      <c r="C305" s="4">
        <v>0</v>
      </c>
      <c r="D305" s="4">
        <v>231423308</v>
      </c>
      <c r="E305" s="4">
        <v>231423308</v>
      </c>
      <c r="F305" s="4">
        <v>0</v>
      </c>
    </row>
    <row r="306" spans="1:6" x14ac:dyDescent="0.25">
      <c r="A306" s="2" t="s">
        <v>471</v>
      </c>
      <c r="B306" s="2" t="s">
        <v>470</v>
      </c>
      <c r="C306" s="4">
        <v>0</v>
      </c>
      <c r="D306" s="4">
        <v>231423308</v>
      </c>
      <c r="E306" s="4">
        <v>231423308</v>
      </c>
      <c r="F306" s="4">
        <v>0</v>
      </c>
    </row>
    <row r="307" spans="1:6" x14ac:dyDescent="0.25">
      <c r="A307" s="2" t="s">
        <v>472</v>
      </c>
      <c r="B307" s="2" t="s">
        <v>473</v>
      </c>
      <c r="C307" s="4">
        <v>0</v>
      </c>
      <c r="D307" s="4">
        <v>0</v>
      </c>
      <c r="E307" s="4">
        <v>0</v>
      </c>
      <c r="F307" s="4">
        <v>0</v>
      </c>
    </row>
    <row r="308" spans="1:6" x14ac:dyDescent="0.25">
      <c r="A308" s="2" t="s">
        <v>474</v>
      </c>
      <c r="B308" s="2" t="s">
        <v>473</v>
      </c>
      <c r="C308" s="4">
        <v>0</v>
      </c>
      <c r="D308" s="4">
        <v>0</v>
      </c>
      <c r="E308" s="4">
        <v>0</v>
      </c>
      <c r="F308" s="4">
        <v>0</v>
      </c>
    </row>
    <row r="309" spans="1:6" x14ac:dyDescent="0.25">
      <c r="A309" s="2" t="s">
        <v>475</v>
      </c>
      <c r="B309" s="2" t="s">
        <v>476</v>
      </c>
      <c r="C309" s="4">
        <v>0</v>
      </c>
      <c r="D309" s="4">
        <v>604060840</v>
      </c>
      <c r="E309" s="4">
        <v>662105822</v>
      </c>
      <c r="F309" s="4">
        <v>58044982</v>
      </c>
    </row>
    <row r="310" spans="1:6" x14ac:dyDescent="0.25">
      <c r="A310" s="2" t="s">
        <v>477</v>
      </c>
      <c r="B310" s="2" t="s">
        <v>476</v>
      </c>
      <c r="C310" s="4">
        <v>0</v>
      </c>
      <c r="D310" s="4">
        <v>604060840</v>
      </c>
      <c r="E310" s="4">
        <v>662105822</v>
      </c>
      <c r="F310" s="4">
        <v>58044982</v>
      </c>
    </row>
    <row r="311" spans="1:6" ht="30" x14ac:dyDescent="0.25">
      <c r="A311" s="2" t="s">
        <v>478</v>
      </c>
      <c r="B311" s="2" t="s">
        <v>479</v>
      </c>
      <c r="C311" s="4">
        <v>0</v>
      </c>
      <c r="D311" s="4">
        <v>3458782716</v>
      </c>
      <c r="E311" s="4">
        <v>3755140081</v>
      </c>
      <c r="F311" s="4">
        <v>296357365</v>
      </c>
    </row>
    <row r="312" spans="1:6" ht="30" x14ac:dyDescent="0.25">
      <c r="A312" s="2" t="s">
        <v>480</v>
      </c>
      <c r="B312" s="2" t="s">
        <v>479</v>
      </c>
      <c r="C312" s="4">
        <v>0</v>
      </c>
      <c r="D312" s="4">
        <v>3458782716</v>
      </c>
      <c r="E312" s="4">
        <v>3755140081</v>
      </c>
      <c r="F312" s="4">
        <v>296357365</v>
      </c>
    </row>
    <row r="313" spans="1:6" x14ac:dyDescent="0.25">
      <c r="A313" s="2" t="s">
        <v>481</v>
      </c>
      <c r="B313" s="2" t="s">
        <v>482</v>
      </c>
      <c r="C313" s="4">
        <v>0</v>
      </c>
      <c r="D313" s="4">
        <v>77375472</v>
      </c>
      <c r="E313" s="4">
        <v>110342680</v>
      </c>
      <c r="F313" s="4">
        <v>32967208</v>
      </c>
    </row>
    <row r="314" spans="1:6" x14ac:dyDescent="0.25">
      <c r="A314" s="2" t="s">
        <v>483</v>
      </c>
      <c r="B314" s="2" t="s">
        <v>482</v>
      </c>
      <c r="C314" s="4">
        <v>0</v>
      </c>
      <c r="D314" s="4">
        <v>77375472</v>
      </c>
      <c r="E314" s="4">
        <v>110342680</v>
      </c>
      <c r="F314" s="4">
        <v>32967208</v>
      </c>
    </row>
    <row r="315" spans="1:6" x14ac:dyDescent="0.25">
      <c r="A315" s="2" t="s">
        <v>484</v>
      </c>
      <c r="B315" s="2" t="s">
        <v>485</v>
      </c>
      <c r="C315" s="4">
        <v>3453467132</v>
      </c>
      <c r="D315" s="4">
        <v>46916890184.959999</v>
      </c>
      <c r="E315" s="4">
        <v>48046482408.959999</v>
      </c>
      <c r="F315" s="4">
        <v>4583059356</v>
      </c>
    </row>
    <row r="316" spans="1:6" x14ac:dyDescent="0.25">
      <c r="A316" s="2" t="s">
        <v>486</v>
      </c>
      <c r="B316" s="2" t="s">
        <v>487</v>
      </c>
      <c r="C316" s="4">
        <v>84016841</v>
      </c>
      <c r="D316" s="4">
        <v>978297012</v>
      </c>
      <c r="E316" s="4">
        <v>989886684</v>
      </c>
      <c r="F316" s="4">
        <v>95606513</v>
      </c>
    </row>
    <row r="317" spans="1:6" x14ac:dyDescent="0.25">
      <c r="A317" s="2" t="s">
        <v>488</v>
      </c>
      <c r="B317" s="2" t="s">
        <v>489</v>
      </c>
      <c r="C317" s="4">
        <v>84016841</v>
      </c>
      <c r="D317" s="4">
        <v>510094012</v>
      </c>
      <c r="E317" s="4">
        <v>521683684</v>
      </c>
      <c r="F317" s="4">
        <v>95606513</v>
      </c>
    </row>
    <row r="318" spans="1:6" x14ac:dyDescent="0.25">
      <c r="A318" s="2" t="s">
        <v>490</v>
      </c>
      <c r="B318" s="2" t="s">
        <v>491</v>
      </c>
      <c r="C318" s="4">
        <v>0</v>
      </c>
      <c r="D318" s="4">
        <v>468203000</v>
      </c>
      <c r="E318" s="4">
        <v>468203000</v>
      </c>
      <c r="F318" s="4">
        <v>0</v>
      </c>
    </row>
    <row r="319" spans="1:6" x14ac:dyDescent="0.25">
      <c r="A319" s="2" t="s">
        <v>492</v>
      </c>
      <c r="B319" s="2" t="s">
        <v>493</v>
      </c>
      <c r="C319" s="4">
        <v>0</v>
      </c>
      <c r="D319" s="4">
        <v>2727933</v>
      </c>
      <c r="E319" s="4">
        <v>5455866</v>
      </c>
      <c r="F319" s="4">
        <v>2727933</v>
      </c>
    </row>
    <row r="320" spans="1:6" x14ac:dyDescent="0.25">
      <c r="A320" s="2" t="s">
        <v>494</v>
      </c>
      <c r="B320" s="2" t="s">
        <v>489</v>
      </c>
      <c r="C320" s="4">
        <v>0</v>
      </c>
      <c r="D320" s="4">
        <v>2727933</v>
      </c>
      <c r="E320" s="4">
        <v>5455866</v>
      </c>
      <c r="F320" s="4">
        <v>2727933</v>
      </c>
    </row>
    <row r="321" spans="1:6" x14ac:dyDescent="0.25">
      <c r="A321" s="2" t="s">
        <v>495</v>
      </c>
      <c r="B321" s="2" t="s">
        <v>491</v>
      </c>
      <c r="C321" s="4">
        <v>0</v>
      </c>
      <c r="D321" s="4">
        <v>0</v>
      </c>
      <c r="E321" s="4">
        <v>0</v>
      </c>
      <c r="F321" s="4">
        <v>0</v>
      </c>
    </row>
    <row r="322" spans="1:6" x14ac:dyDescent="0.25">
      <c r="A322" s="2" t="s">
        <v>496</v>
      </c>
      <c r="B322" s="2" t="s">
        <v>497</v>
      </c>
      <c r="C322" s="4">
        <v>112847689</v>
      </c>
      <c r="D322" s="4">
        <v>1181157044</v>
      </c>
      <c r="E322" s="4">
        <v>1119355034</v>
      </c>
      <c r="F322" s="4">
        <v>51045679</v>
      </c>
    </row>
    <row r="323" spans="1:6" x14ac:dyDescent="0.25">
      <c r="A323" s="2" t="s">
        <v>498</v>
      </c>
      <c r="B323" s="2" t="s">
        <v>489</v>
      </c>
      <c r="C323" s="4">
        <v>112847689</v>
      </c>
      <c r="D323" s="4">
        <v>610370044</v>
      </c>
      <c r="E323" s="4">
        <v>548568034</v>
      </c>
      <c r="F323" s="4">
        <v>51045679</v>
      </c>
    </row>
    <row r="324" spans="1:6" x14ac:dyDescent="0.25">
      <c r="A324" s="2" t="s">
        <v>499</v>
      </c>
      <c r="B324" s="2" t="s">
        <v>491</v>
      </c>
      <c r="C324" s="4">
        <v>0</v>
      </c>
      <c r="D324" s="4">
        <v>570787000</v>
      </c>
      <c r="E324" s="4">
        <v>570787000</v>
      </c>
      <c r="F324" s="4">
        <v>0</v>
      </c>
    </row>
    <row r="325" spans="1:6" x14ac:dyDescent="0.25">
      <c r="A325" s="2" t="s">
        <v>500</v>
      </c>
      <c r="B325" s="2" t="s">
        <v>501</v>
      </c>
      <c r="C325" s="4">
        <v>5121972</v>
      </c>
      <c r="D325" s="4">
        <v>139692721</v>
      </c>
      <c r="E325" s="4">
        <v>135304607</v>
      </c>
      <c r="F325" s="4">
        <v>733858</v>
      </c>
    </row>
    <row r="326" spans="1:6" x14ac:dyDescent="0.25">
      <c r="A326" s="2" t="s">
        <v>502</v>
      </c>
      <c r="B326" s="2" t="s">
        <v>489</v>
      </c>
      <c r="C326" s="4">
        <v>5121972</v>
      </c>
      <c r="D326" s="4">
        <v>70667721</v>
      </c>
      <c r="E326" s="4">
        <v>66279607</v>
      </c>
      <c r="F326" s="4">
        <v>733858</v>
      </c>
    </row>
    <row r="327" spans="1:6" x14ac:dyDescent="0.25">
      <c r="A327" s="2" t="s">
        <v>503</v>
      </c>
      <c r="B327" s="2" t="s">
        <v>491</v>
      </c>
      <c r="C327" s="4">
        <v>0</v>
      </c>
      <c r="D327" s="4">
        <v>69025000</v>
      </c>
      <c r="E327" s="4">
        <v>69025000</v>
      </c>
      <c r="F327" s="4">
        <v>0</v>
      </c>
    </row>
    <row r="328" spans="1:6" x14ac:dyDescent="0.25">
      <c r="A328" s="2" t="s">
        <v>504</v>
      </c>
      <c r="B328" s="2" t="s">
        <v>505</v>
      </c>
      <c r="C328" s="4">
        <v>0</v>
      </c>
      <c r="D328" s="4">
        <v>0</v>
      </c>
      <c r="E328" s="4">
        <v>2962968</v>
      </c>
      <c r="F328" s="4">
        <v>2962968</v>
      </c>
    </row>
    <row r="329" spans="1:6" x14ac:dyDescent="0.25">
      <c r="A329" s="2" t="s">
        <v>506</v>
      </c>
      <c r="B329" s="2" t="s">
        <v>489</v>
      </c>
      <c r="C329" s="4">
        <v>0</v>
      </c>
      <c r="D329" s="4">
        <v>0</v>
      </c>
      <c r="E329" s="4">
        <v>2962968</v>
      </c>
      <c r="F329" s="4">
        <v>2962968</v>
      </c>
    </row>
    <row r="330" spans="1:6" x14ac:dyDescent="0.25">
      <c r="A330" s="2" t="s">
        <v>507</v>
      </c>
      <c r="B330" s="2" t="s">
        <v>491</v>
      </c>
      <c r="C330" s="4">
        <v>0</v>
      </c>
      <c r="D330" s="4">
        <v>0</v>
      </c>
      <c r="E330" s="4">
        <v>0</v>
      </c>
      <c r="F330" s="4">
        <v>0</v>
      </c>
    </row>
    <row r="331" spans="1:6" x14ac:dyDescent="0.25">
      <c r="A331" s="2" t="s">
        <v>508</v>
      </c>
      <c r="B331" s="2" t="s">
        <v>509</v>
      </c>
      <c r="C331" s="4">
        <v>570420</v>
      </c>
      <c r="D331" s="4">
        <v>75099638</v>
      </c>
      <c r="E331" s="4">
        <v>103188935</v>
      </c>
      <c r="F331" s="4">
        <v>28659717</v>
      </c>
    </row>
    <row r="332" spans="1:6" x14ac:dyDescent="0.25">
      <c r="A332" s="2" t="s">
        <v>510</v>
      </c>
      <c r="B332" s="2" t="s">
        <v>489</v>
      </c>
      <c r="C332" s="4">
        <v>570420</v>
      </c>
      <c r="D332" s="4">
        <v>39487638</v>
      </c>
      <c r="E332" s="4">
        <v>67576935</v>
      </c>
      <c r="F332" s="4">
        <v>28659717</v>
      </c>
    </row>
    <row r="333" spans="1:6" x14ac:dyDescent="0.25">
      <c r="A333" s="2" t="s">
        <v>511</v>
      </c>
      <c r="B333" s="2" t="s">
        <v>491</v>
      </c>
      <c r="C333" s="4">
        <v>0</v>
      </c>
      <c r="D333" s="4">
        <v>35612000</v>
      </c>
      <c r="E333" s="4">
        <v>35612000</v>
      </c>
      <c r="F333" s="4">
        <v>0</v>
      </c>
    </row>
    <row r="334" spans="1:6" x14ac:dyDescent="0.25">
      <c r="A334" s="2" t="s">
        <v>512</v>
      </c>
      <c r="B334" s="2" t="s">
        <v>513</v>
      </c>
      <c r="C334" s="4">
        <v>0</v>
      </c>
      <c r="D334" s="4">
        <v>16057046</v>
      </c>
      <c r="E334" s="4">
        <v>16057046</v>
      </c>
      <c r="F334" s="4">
        <v>0</v>
      </c>
    </row>
    <row r="335" spans="1:6" x14ac:dyDescent="0.25">
      <c r="A335" s="2" t="s">
        <v>514</v>
      </c>
      <c r="B335" s="2" t="s">
        <v>489</v>
      </c>
      <c r="C335" s="4">
        <v>0</v>
      </c>
      <c r="D335" s="4">
        <v>16057046</v>
      </c>
      <c r="E335" s="4">
        <v>16057046</v>
      </c>
      <c r="F335" s="4">
        <v>0</v>
      </c>
    </row>
    <row r="336" spans="1:6" x14ac:dyDescent="0.25">
      <c r="A336" s="2" t="s">
        <v>515</v>
      </c>
      <c r="B336" s="2" t="s">
        <v>491</v>
      </c>
      <c r="C336" s="4">
        <v>0</v>
      </c>
      <c r="D336" s="4">
        <v>0</v>
      </c>
      <c r="E336" s="4">
        <v>0</v>
      </c>
      <c r="F336" s="4">
        <v>0</v>
      </c>
    </row>
    <row r="337" spans="1:6" ht="30" x14ac:dyDescent="0.25">
      <c r="A337" s="2" t="s">
        <v>516</v>
      </c>
      <c r="B337" s="2" t="s">
        <v>517</v>
      </c>
      <c r="C337" s="4">
        <v>0</v>
      </c>
      <c r="D337" s="4">
        <v>0</v>
      </c>
      <c r="E337" s="4">
        <v>0</v>
      </c>
      <c r="F337" s="4">
        <v>0</v>
      </c>
    </row>
    <row r="338" spans="1:6" x14ac:dyDescent="0.25">
      <c r="A338" s="2" t="s">
        <v>518</v>
      </c>
      <c r="B338" s="2" t="s">
        <v>491</v>
      </c>
      <c r="C338" s="4">
        <v>0</v>
      </c>
      <c r="D338" s="4">
        <v>0</v>
      </c>
      <c r="E338" s="4">
        <v>0</v>
      </c>
      <c r="F338" s="4">
        <v>0</v>
      </c>
    </row>
    <row r="339" spans="1:6" x14ac:dyDescent="0.25">
      <c r="A339" s="2" t="s">
        <v>519</v>
      </c>
      <c r="B339" s="2" t="s">
        <v>520</v>
      </c>
      <c r="C339" s="4">
        <v>0</v>
      </c>
      <c r="D339" s="4">
        <v>0</v>
      </c>
      <c r="E339" s="4">
        <v>0</v>
      </c>
      <c r="F339" s="4">
        <v>0</v>
      </c>
    </row>
    <row r="340" spans="1:6" x14ac:dyDescent="0.25">
      <c r="A340" s="2" t="s">
        <v>521</v>
      </c>
      <c r="B340" s="2" t="s">
        <v>489</v>
      </c>
      <c r="C340" s="4">
        <v>0</v>
      </c>
      <c r="D340" s="4">
        <v>0</v>
      </c>
      <c r="E340" s="4">
        <v>0</v>
      </c>
      <c r="F340" s="4">
        <v>0</v>
      </c>
    </row>
    <row r="341" spans="1:6" x14ac:dyDescent="0.25">
      <c r="A341" s="2" t="s">
        <v>522</v>
      </c>
      <c r="B341" s="2" t="s">
        <v>523</v>
      </c>
      <c r="C341" s="4">
        <v>2954163704</v>
      </c>
      <c r="D341" s="4">
        <v>41757252084</v>
      </c>
      <c r="E341" s="4">
        <v>42941605557</v>
      </c>
      <c r="F341" s="4">
        <v>4138517177</v>
      </c>
    </row>
    <row r="342" spans="1:6" x14ac:dyDescent="0.25">
      <c r="A342" s="2" t="s">
        <v>524</v>
      </c>
      <c r="B342" s="2" t="s">
        <v>489</v>
      </c>
      <c r="C342" s="4">
        <v>2954163704</v>
      </c>
      <c r="D342" s="4">
        <v>21905858166</v>
      </c>
      <c r="E342" s="4">
        <v>23090211639</v>
      </c>
      <c r="F342" s="4">
        <v>4138517177</v>
      </c>
    </row>
    <row r="343" spans="1:6" x14ac:dyDescent="0.25">
      <c r="A343" s="2" t="s">
        <v>525</v>
      </c>
      <c r="B343" s="2" t="s">
        <v>491</v>
      </c>
      <c r="C343" s="4">
        <v>0</v>
      </c>
      <c r="D343" s="4">
        <v>19851393918</v>
      </c>
      <c r="E343" s="4">
        <v>19851393918</v>
      </c>
      <c r="F343" s="4">
        <v>0</v>
      </c>
    </row>
    <row r="344" spans="1:6" x14ac:dyDescent="0.25">
      <c r="A344" s="2" t="s">
        <v>526</v>
      </c>
      <c r="B344" s="2" t="s">
        <v>527</v>
      </c>
      <c r="C344" s="4">
        <v>129424834</v>
      </c>
      <c r="D344" s="4">
        <v>1417882545</v>
      </c>
      <c r="E344" s="4">
        <v>1399123077</v>
      </c>
      <c r="F344" s="4">
        <v>110665366</v>
      </c>
    </row>
    <row r="345" spans="1:6" x14ac:dyDescent="0.25">
      <c r="A345" s="2" t="s">
        <v>528</v>
      </c>
      <c r="B345" s="2" t="s">
        <v>529</v>
      </c>
      <c r="C345" s="4">
        <v>129424834</v>
      </c>
      <c r="D345" s="4">
        <v>726874545</v>
      </c>
      <c r="E345" s="4">
        <v>708115077</v>
      </c>
      <c r="F345" s="4">
        <v>110665366</v>
      </c>
    </row>
    <row r="346" spans="1:6" x14ac:dyDescent="0.25">
      <c r="A346" s="2" t="s">
        <v>530</v>
      </c>
      <c r="B346" s="2" t="s">
        <v>531</v>
      </c>
      <c r="C346" s="4">
        <v>0</v>
      </c>
      <c r="D346" s="4">
        <v>691008000</v>
      </c>
      <c r="E346" s="4">
        <v>691008000</v>
      </c>
      <c r="F346" s="4">
        <v>0</v>
      </c>
    </row>
    <row r="347" spans="1:6" ht="30" x14ac:dyDescent="0.25">
      <c r="A347" s="2" t="s">
        <v>532</v>
      </c>
      <c r="B347" s="2" t="s">
        <v>533</v>
      </c>
      <c r="C347" s="4">
        <v>0</v>
      </c>
      <c r="D347" s="4">
        <v>0</v>
      </c>
      <c r="E347" s="4">
        <v>0</v>
      </c>
      <c r="F347" s="4">
        <v>0</v>
      </c>
    </row>
    <row r="348" spans="1:6" ht="30" x14ac:dyDescent="0.25">
      <c r="A348" s="2" t="s">
        <v>534</v>
      </c>
      <c r="B348" s="2" t="s">
        <v>535</v>
      </c>
      <c r="C348" s="4">
        <v>0</v>
      </c>
      <c r="D348" s="4">
        <v>0</v>
      </c>
      <c r="E348" s="4">
        <v>0</v>
      </c>
      <c r="F348" s="4">
        <v>0</v>
      </c>
    </row>
    <row r="349" spans="1:6" x14ac:dyDescent="0.25">
      <c r="A349" s="2" t="s">
        <v>536</v>
      </c>
      <c r="B349" s="2" t="s">
        <v>537</v>
      </c>
      <c r="C349" s="4">
        <v>0</v>
      </c>
      <c r="D349" s="4">
        <v>0</v>
      </c>
      <c r="E349" s="4">
        <v>41333185</v>
      </c>
      <c r="F349" s="4">
        <v>41333185</v>
      </c>
    </row>
    <row r="350" spans="1:6" x14ac:dyDescent="0.25">
      <c r="A350" s="2" t="s">
        <v>538</v>
      </c>
      <c r="B350" s="2" t="s">
        <v>489</v>
      </c>
      <c r="C350" s="4">
        <v>0</v>
      </c>
      <c r="D350" s="4">
        <v>0</v>
      </c>
      <c r="E350" s="4">
        <v>41333185</v>
      </c>
      <c r="F350" s="4">
        <v>41333185</v>
      </c>
    </row>
    <row r="351" spans="1:6" x14ac:dyDescent="0.25">
      <c r="A351" s="2" t="s">
        <v>539</v>
      </c>
      <c r="B351" s="2" t="s">
        <v>491</v>
      </c>
      <c r="C351" s="4">
        <v>0</v>
      </c>
      <c r="D351" s="4">
        <v>0</v>
      </c>
      <c r="E351" s="4">
        <v>0</v>
      </c>
      <c r="F351" s="4">
        <v>0</v>
      </c>
    </row>
    <row r="352" spans="1:6" ht="30" x14ac:dyDescent="0.25">
      <c r="A352" s="2" t="s">
        <v>540</v>
      </c>
      <c r="B352" s="2" t="s">
        <v>541</v>
      </c>
      <c r="C352" s="4">
        <v>167321672</v>
      </c>
      <c r="D352" s="4">
        <v>1348724161.96</v>
      </c>
      <c r="E352" s="4">
        <v>1289767652.96</v>
      </c>
      <c r="F352" s="4">
        <v>108365163</v>
      </c>
    </row>
    <row r="353" spans="1:6" x14ac:dyDescent="0.25">
      <c r="A353" s="2" t="s">
        <v>542</v>
      </c>
      <c r="B353" s="2" t="s">
        <v>489</v>
      </c>
      <c r="C353" s="4">
        <v>167321672</v>
      </c>
      <c r="D353" s="4">
        <v>666291548.96000004</v>
      </c>
      <c r="E353" s="4">
        <v>607335039.96000004</v>
      </c>
      <c r="F353" s="4">
        <v>108365163</v>
      </c>
    </row>
    <row r="354" spans="1:6" x14ac:dyDescent="0.25">
      <c r="A354" s="2" t="s">
        <v>543</v>
      </c>
      <c r="B354" s="2" t="s">
        <v>491</v>
      </c>
      <c r="C354" s="4">
        <v>0</v>
      </c>
      <c r="D354" s="4">
        <v>682432613</v>
      </c>
      <c r="E354" s="4">
        <v>682432613</v>
      </c>
      <c r="F354" s="4">
        <v>0</v>
      </c>
    </row>
    <row r="355" spans="1:6" ht="30" x14ac:dyDescent="0.25">
      <c r="A355" s="2" t="s">
        <v>544</v>
      </c>
      <c r="B355" s="2" t="s">
        <v>545</v>
      </c>
      <c r="C355" s="4">
        <v>0</v>
      </c>
      <c r="D355" s="4">
        <v>0</v>
      </c>
      <c r="E355" s="4">
        <v>0</v>
      </c>
      <c r="F355" s="4">
        <v>0</v>
      </c>
    </row>
    <row r="356" spans="1:6" x14ac:dyDescent="0.25">
      <c r="A356" s="2" t="s">
        <v>546</v>
      </c>
      <c r="B356" s="2" t="s">
        <v>489</v>
      </c>
      <c r="C356" s="4">
        <v>0</v>
      </c>
      <c r="D356" s="4">
        <v>0</v>
      </c>
      <c r="E356" s="4">
        <v>0</v>
      </c>
      <c r="F356" s="4">
        <v>0</v>
      </c>
    </row>
    <row r="357" spans="1:6" x14ac:dyDescent="0.25">
      <c r="A357" s="2" t="s">
        <v>547</v>
      </c>
      <c r="B357" s="2" t="s">
        <v>548</v>
      </c>
      <c r="C357" s="4">
        <v>0</v>
      </c>
      <c r="D357" s="4">
        <v>0</v>
      </c>
      <c r="E357" s="4">
        <v>0</v>
      </c>
      <c r="F357" s="4">
        <v>0</v>
      </c>
    </row>
    <row r="358" spans="1:6" x14ac:dyDescent="0.25">
      <c r="A358" s="2" t="s">
        <v>549</v>
      </c>
      <c r="B358" s="2" t="s">
        <v>489</v>
      </c>
      <c r="C358" s="4">
        <v>0</v>
      </c>
      <c r="D358" s="4">
        <v>0</v>
      </c>
      <c r="E358" s="4">
        <v>0</v>
      </c>
      <c r="F358" s="4">
        <v>0</v>
      </c>
    </row>
    <row r="359" spans="1:6" x14ac:dyDescent="0.25">
      <c r="A359" s="2" t="s">
        <v>550</v>
      </c>
      <c r="B359" s="2" t="s">
        <v>491</v>
      </c>
      <c r="C359" s="4">
        <v>0</v>
      </c>
      <c r="D359" s="4">
        <v>0</v>
      </c>
      <c r="E359" s="4">
        <v>0</v>
      </c>
      <c r="F359" s="4">
        <v>0</v>
      </c>
    </row>
    <row r="360" spans="1:6" x14ac:dyDescent="0.25">
      <c r="A360" s="2" t="s">
        <v>551</v>
      </c>
      <c r="B360" s="2" t="s">
        <v>552</v>
      </c>
      <c r="C360" s="4">
        <v>0</v>
      </c>
      <c r="D360" s="4">
        <v>0</v>
      </c>
      <c r="E360" s="4">
        <v>2441797</v>
      </c>
      <c r="F360" s="4">
        <v>2441797</v>
      </c>
    </row>
    <row r="361" spans="1:6" x14ac:dyDescent="0.25">
      <c r="A361" s="2" t="s">
        <v>553</v>
      </c>
      <c r="B361" s="2" t="s">
        <v>489</v>
      </c>
      <c r="C361" s="4">
        <v>0</v>
      </c>
      <c r="D361" s="4">
        <v>0</v>
      </c>
      <c r="E361" s="4">
        <v>2441797</v>
      </c>
      <c r="F361" s="4">
        <v>2441797</v>
      </c>
    </row>
    <row r="362" spans="1:6" x14ac:dyDescent="0.25">
      <c r="A362" s="2" t="s">
        <v>554</v>
      </c>
      <c r="B362" s="2" t="s">
        <v>491</v>
      </c>
      <c r="C362" s="4">
        <v>0</v>
      </c>
      <c r="D362" s="4">
        <v>0</v>
      </c>
      <c r="E362" s="4">
        <v>0</v>
      </c>
      <c r="F362" s="4">
        <v>0</v>
      </c>
    </row>
    <row r="363" spans="1:6" x14ac:dyDescent="0.25">
      <c r="A363" s="2" t="s">
        <v>555</v>
      </c>
      <c r="B363" s="2" t="s">
        <v>556</v>
      </c>
      <c r="C363" s="4">
        <v>0</v>
      </c>
      <c r="D363" s="4">
        <v>1754172470</v>
      </c>
      <c r="E363" s="4">
        <v>1754172470</v>
      </c>
      <c r="F363" s="4">
        <v>0</v>
      </c>
    </row>
    <row r="364" spans="1:6" x14ac:dyDescent="0.25">
      <c r="A364" s="2" t="s">
        <v>557</v>
      </c>
      <c r="B364" s="2" t="s">
        <v>558</v>
      </c>
      <c r="C364" s="4">
        <v>0</v>
      </c>
      <c r="D364" s="4">
        <v>319534000</v>
      </c>
      <c r="E364" s="4">
        <v>319534000</v>
      </c>
      <c r="F364" s="4">
        <v>0</v>
      </c>
    </row>
    <row r="365" spans="1:6" x14ac:dyDescent="0.25">
      <c r="A365" s="2" t="s">
        <v>559</v>
      </c>
      <c r="B365" s="2" t="s">
        <v>558</v>
      </c>
      <c r="C365" s="4">
        <v>0</v>
      </c>
      <c r="D365" s="4">
        <v>319534000</v>
      </c>
      <c r="E365" s="4">
        <v>319534000</v>
      </c>
      <c r="F365" s="4">
        <v>0</v>
      </c>
    </row>
    <row r="366" spans="1:6" x14ac:dyDescent="0.25">
      <c r="A366" s="2" t="s">
        <v>560</v>
      </c>
      <c r="B366" s="2" t="s">
        <v>561</v>
      </c>
      <c r="C366" s="4">
        <v>0</v>
      </c>
      <c r="D366" s="4">
        <v>1407412370</v>
      </c>
      <c r="E366" s="4">
        <v>1407412370</v>
      </c>
      <c r="F366" s="4">
        <v>0</v>
      </c>
    </row>
    <row r="367" spans="1:6" x14ac:dyDescent="0.25">
      <c r="A367" s="2" t="s">
        <v>562</v>
      </c>
      <c r="B367" s="2" t="s">
        <v>561</v>
      </c>
      <c r="C367" s="4">
        <v>0</v>
      </c>
      <c r="D367" s="4">
        <v>1407412370</v>
      </c>
      <c r="E367" s="4">
        <v>1407412370</v>
      </c>
      <c r="F367" s="4">
        <v>0</v>
      </c>
    </row>
    <row r="368" spans="1:6" x14ac:dyDescent="0.25">
      <c r="A368" s="2" t="s">
        <v>563</v>
      </c>
      <c r="B368" s="2" t="s">
        <v>564</v>
      </c>
      <c r="C368" s="4">
        <v>0</v>
      </c>
      <c r="D368" s="4">
        <v>27226100</v>
      </c>
      <c r="E368" s="4">
        <v>27226100</v>
      </c>
      <c r="F368" s="4">
        <v>0</v>
      </c>
    </row>
    <row r="369" spans="1:6" x14ac:dyDescent="0.25">
      <c r="A369" s="2" t="s">
        <v>565</v>
      </c>
      <c r="B369" s="2" t="s">
        <v>564</v>
      </c>
      <c r="C369" s="4">
        <v>0</v>
      </c>
      <c r="D369" s="4">
        <v>27226100</v>
      </c>
      <c r="E369" s="4">
        <v>27226100</v>
      </c>
      <c r="F369" s="4">
        <v>0</v>
      </c>
    </row>
    <row r="370" spans="1:6" x14ac:dyDescent="0.25">
      <c r="A370" s="2" t="s">
        <v>566</v>
      </c>
      <c r="B370" s="2" t="s">
        <v>567</v>
      </c>
      <c r="C370" s="4">
        <v>20664111.91</v>
      </c>
      <c r="D370" s="4">
        <v>175999618.84</v>
      </c>
      <c r="E370" s="4">
        <v>158639878.34</v>
      </c>
      <c r="F370" s="4">
        <v>3304371.41</v>
      </c>
    </row>
    <row r="371" spans="1:6" x14ac:dyDescent="0.25">
      <c r="A371" s="2" t="s">
        <v>568</v>
      </c>
      <c r="B371" s="2" t="s">
        <v>569</v>
      </c>
      <c r="C371" s="4">
        <v>20664111.91</v>
      </c>
      <c r="D371" s="4">
        <v>108732618.84</v>
      </c>
      <c r="E371" s="4">
        <v>91372878.340000004</v>
      </c>
      <c r="F371" s="4">
        <v>3304371.41</v>
      </c>
    </row>
    <row r="372" spans="1:6" x14ac:dyDescent="0.25">
      <c r="A372" s="2" t="s">
        <v>570</v>
      </c>
      <c r="B372" s="2" t="s">
        <v>569</v>
      </c>
      <c r="C372" s="4">
        <v>20664111.91</v>
      </c>
      <c r="D372" s="4">
        <v>108732618.84</v>
      </c>
      <c r="E372" s="4">
        <v>91372878.340000004</v>
      </c>
      <c r="F372" s="4">
        <v>3304371.41</v>
      </c>
    </row>
    <row r="373" spans="1:6" x14ac:dyDescent="0.25">
      <c r="A373" s="2" t="s">
        <v>571</v>
      </c>
      <c r="B373" s="2" t="s">
        <v>572</v>
      </c>
      <c r="C373" s="4">
        <v>0</v>
      </c>
      <c r="D373" s="4">
        <v>67267000</v>
      </c>
      <c r="E373" s="4">
        <v>67267000</v>
      </c>
      <c r="F373" s="4">
        <v>0</v>
      </c>
    </row>
    <row r="374" spans="1:6" x14ac:dyDescent="0.25">
      <c r="A374" s="2" t="s">
        <v>573</v>
      </c>
      <c r="B374" s="2" t="s">
        <v>572</v>
      </c>
      <c r="C374" s="4">
        <v>0</v>
      </c>
      <c r="D374" s="4">
        <v>67267000</v>
      </c>
      <c r="E374" s="4">
        <v>67267000</v>
      </c>
      <c r="F374" s="4">
        <v>0</v>
      </c>
    </row>
    <row r="375" spans="1:6" x14ac:dyDescent="0.25">
      <c r="A375" s="2" t="s">
        <v>574</v>
      </c>
      <c r="B375" s="2" t="s">
        <v>575</v>
      </c>
      <c r="C375" s="4">
        <v>1594125001.8099999</v>
      </c>
      <c r="D375" s="4">
        <v>2541999394.3099999</v>
      </c>
      <c r="E375" s="4">
        <v>1156501061.7</v>
      </c>
      <c r="F375" s="4">
        <v>208626669.19999999</v>
      </c>
    </row>
    <row r="376" spans="1:6" x14ac:dyDescent="0.25">
      <c r="A376" s="2" t="s">
        <v>576</v>
      </c>
      <c r="B376" s="2" t="s">
        <v>577</v>
      </c>
      <c r="C376" s="4">
        <v>1594125001.8099999</v>
      </c>
      <c r="D376" s="4">
        <v>2252070653.3099999</v>
      </c>
      <c r="E376" s="4">
        <v>824244207.70000005</v>
      </c>
      <c r="F376" s="4">
        <v>166298556.19999999</v>
      </c>
    </row>
    <row r="377" spans="1:6" x14ac:dyDescent="0.25">
      <c r="A377" s="2" t="s">
        <v>578</v>
      </c>
      <c r="B377" s="2" t="s">
        <v>577</v>
      </c>
      <c r="C377" s="4">
        <v>1594125001.8099999</v>
      </c>
      <c r="D377" s="4">
        <v>2252070653.3099999</v>
      </c>
      <c r="E377" s="4">
        <v>824244207.70000005</v>
      </c>
      <c r="F377" s="4">
        <v>166298556.19999999</v>
      </c>
    </row>
    <row r="378" spans="1:6" x14ac:dyDescent="0.25">
      <c r="A378" s="2" t="s">
        <v>579</v>
      </c>
      <c r="B378" s="2" t="s">
        <v>580</v>
      </c>
      <c r="C378" s="4">
        <v>0</v>
      </c>
      <c r="D378" s="4">
        <v>289928741</v>
      </c>
      <c r="E378" s="4">
        <v>332256854</v>
      </c>
      <c r="F378" s="4">
        <v>42328113</v>
      </c>
    </row>
    <row r="379" spans="1:6" x14ac:dyDescent="0.25">
      <c r="A379" s="2" t="s">
        <v>581</v>
      </c>
      <c r="B379" s="2" t="s">
        <v>580</v>
      </c>
      <c r="C379" s="4">
        <v>0</v>
      </c>
      <c r="D379" s="4">
        <v>289928741</v>
      </c>
      <c r="E379" s="4">
        <v>332256854</v>
      </c>
      <c r="F379" s="4">
        <v>42328113</v>
      </c>
    </row>
    <row r="380" spans="1:6" x14ac:dyDescent="0.25">
      <c r="A380" s="2" t="s">
        <v>582</v>
      </c>
      <c r="B380" s="2" t="s">
        <v>583</v>
      </c>
      <c r="C380" s="4">
        <v>5681169934.8100004</v>
      </c>
      <c r="D380" s="4">
        <v>94903598894.850006</v>
      </c>
      <c r="E380" s="4">
        <v>100868196440.87</v>
      </c>
      <c r="F380" s="4">
        <v>11645767480.83</v>
      </c>
    </row>
    <row r="381" spans="1:6" x14ac:dyDescent="0.25">
      <c r="A381" s="2" t="s">
        <v>584</v>
      </c>
      <c r="B381" s="2" t="s">
        <v>585</v>
      </c>
      <c r="C381" s="4">
        <v>18442683.5</v>
      </c>
      <c r="D381" s="4">
        <v>18442683.5</v>
      </c>
      <c r="E381" s="4">
        <v>0</v>
      </c>
      <c r="F381" s="4">
        <v>0</v>
      </c>
    </row>
    <row r="382" spans="1:6" x14ac:dyDescent="0.25">
      <c r="A382" s="2" t="s">
        <v>586</v>
      </c>
      <c r="B382" s="2" t="s">
        <v>585</v>
      </c>
      <c r="C382" s="4">
        <v>18442683.5</v>
      </c>
      <c r="D382" s="4">
        <v>18442683.5</v>
      </c>
      <c r="E382" s="4">
        <v>0</v>
      </c>
      <c r="F382" s="4">
        <v>0</v>
      </c>
    </row>
    <row r="383" spans="1:6" x14ac:dyDescent="0.25">
      <c r="A383" s="2" t="s">
        <v>587</v>
      </c>
      <c r="B383" s="2" t="s">
        <v>588</v>
      </c>
      <c r="C383" s="4">
        <v>104472000</v>
      </c>
      <c r="D383" s="4">
        <v>906044000</v>
      </c>
      <c r="E383" s="4">
        <v>801572000</v>
      </c>
      <c r="F383" s="4">
        <v>0</v>
      </c>
    </row>
    <row r="384" spans="1:6" ht="30" x14ac:dyDescent="0.25">
      <c r="A384" s="2" t="s">
        <v>589</v>
      </c>
      <c r="B384" s="2" t="s">
        <v>590</v>
      </c>
      <c r="C384" s="4">
        <v>104472000</v>
      </c>
      <c r="D384" s="4">
        <v>906044000</v>
      </c>
      <c r="E384" s="4">
        <v>801572000</v>
      </c>
      <c r="F384" s="4">
        <v>0</v>
      </c>
    </row>
    <row r="385" spans="1:6" x14ac:dyDescent="0.25">
      <c r="A385" s="2" t="s">
        <v>591</v>
      </c>
      <c r="B385" s="2" t="s">
        <v>592</v>
      </c>
      <c r="C385" s="4">
        <v>0</v>
      </c>
      <c r="D385" s="4">
        <v>76900876.900000006</v>
      </c>
      <c r="E385" s="4">
        <v>76900876.900000006</v>
      </c>
      <c r="F385" s="4">
        <v>0</v>
      </c>
    </row>
    <row r="386" spans="1:6" x14ac:dyDescent="0.25">
      <c r="A386" s="2" t="s">
        <v>593</v>
      </c>
      <c r="B386" s="2" t="s">
        <v>592</v>
      </c>
      <c r="C386" s="4">
        <v>0</v>
      </c>
      <c r="D386" s="4">
        <v>76900876.900000006</v>
      </c>
      <c r="E386" s="4">
        <v>76900876.900000006</v>
      </c>
      <c r="F386" s="4">
        <v>0</v>
      </c>
    </row>
    <row r="387" spans="1:6" x14ac:dyDescent="0.25">
      <c r="A387" s="2" t="s">
        <v>594</v>
      </c>
      <c r="B387" s="2" t="s">
        <v>595</v>
      </c>
      <c r="C387" s="4">
        <v>0</v>
      </c>
      <c r="D387" s="4">
        <v>0</v>
      </c>
      <c r="E387" s="4">
        <v>0</v>
      </c>
      <c r="F387" s="4">
        <v>0</v>
      </c>
    </row>
    <row r="388" spans="1:6" x14ac:dyDescent="0.25">
      <c r="A388" s="2" t="s">
        <v>596</v>
      </c>
      <c r="B388" s="2" t="s">
        <v>595</v>
      </c>
      <c r="C388" s="4">
        <v>0</v>
      </c>
      <c r="D388" s="4">
        <v>0</v>
      </c>
      <c r="E388" s="4">
        <v>0</v>
      </c>
      <c r="F388" s="4">
        <v>0</v>
      </c>
    </row>
    <row r="389" spans="1:6" x14ac:dyDescent="0.25">
      <c r="A389" s="2" t="s">
        <v>597</v>
      </c>
      <c r="B389" s="2" t="s">
        <v>598</v>
      </c>
      <c r="C389" s="4">
        <v>15853241</v>
      </c>
      <c r="D389" s="4">
        <v>97103341</v>
      </c>
      <c r="E389" s="4">
        <v>137488956</v>
      </c>
      <c r="F389" s="4">
        <v>56238856</v>
      </c>
    </row>
    <row r="390" spans="1:6" x14ac:dyDescent="0.25">
      <c r="A390" s="2" t="s">
        <v>599</v>
      </c>
      <c r="B390" s="2" t="s">
        <v>598</v>
      </c>
      <c r="C390" s="4">
        <v>15853241</v>
      </c>
      <c r="D390" s="4">
        <v>97103341</v>
      </c>
      <c r="E390" s="4">
        <v>137488956</v>
      </c>
      <c r="F390" s="4">
        <v>56238856</v>
      </c>
    </row>
    <row r="391" spans="1:6" ht="30" x14ac:dyDescent="0.25">
      <c r="A391" s="2" t="s">
        <v>600</v>
      </c>
      <c r="B391" s="2" t="s">
        <v>601</v>
      </c>
      <c r="C391" s="4">
        <v>43129400</v>
      </c>
      <c r="D391" s="4">
        <v>2861445100</v>
      </c>
      <c r="E391" s="4">
        <v>2818315700</v>
      </c>
      <c r="F391" s="4">
        <v>0</v>
      </c>
    </row>
    <row r="392" spans="1:6" ht="30" x14ac:dyDescent="0.25">
      <c r="A392" s="2" t="s">
        <v>602</v>
      </c>
      <c r="B392" s="2" t="s">
        <v>603</v>
      </c>
      <c r="C392" s="4">
        <v>27599100</v>
      </c>
      <c r="D392" s="4">
        <v>1906336700</v>
      </c>
      <c r="E392" s="4">
        <v>1878737600</v>
      </c>
      <c r="F392" s="4">
        <v>0</v>
      </c>
    </row>
    <row r="393" spans="1:6" x14ac:dyDescent="0.25">
      <c r="A393" s="2" t="s">
        <v>604</v>
      </c>
      <c r="B393" s="2" t="s">
        <v>605</v>
      </c>
      <c r="C393" s="4">
        <v>15530300</v>
      </c>
      <c r="D393" s="4">
        <v>955108400</v>
      </c>
      <c r="E393" s="4">
        <v>939578100</v>
      </c>
      <c r="F393" s="4">
        <v>0</v>
      </c>
    </row>
    <row r="394" spans="1:6" x14ac:dyDescent="0.25">
      <c r="A394" s="2" t="s">
        <v>606</v>
      </c>
      <c r="B394" s="2" t="s">
        <v>607</v>
      </c>
      <c r="C394" s="4">
        <v>0</v>
      </c>
      <c r="D394" s="4">
        <v>0</v>
      </c>
      <c r="E394" s="4">
        <v>0</v>
      </c>
      <c r="F394" s="4">
        <v>0</v>
      </c>
    </row>
    <row r="395" spans="1:6" x14ac:dyDescent="0.25">
      <c r="A395" s="2" t="s">
        <v>608</v>
      </c>
      <c r="B395" s="2" t="s">
        <v>607</v>
      </c>
      <c r="C395" s="4">
        <v>0</v>
      </c>
      <c r="D395" s="4">
        <v>0</v>
      </c>
      <c r="E395" s="4">
        <v>0</v>
      </c>
      <c r="F395" s="4">
        <v>0</v>
      </c>
    </row>
    <row r="396" spans="1:6" x14ac:dyDescent="0.25">
      <c r="A396" s="2" t="s">
        <v>609</v>
      </c>
      <c r="B396" s="2" t="s">
        <v>610</v>
      </c>
      <c r="C396" s="4">
        <v>111657700</v>
      </c>
      <c r="D396" s="4">
        <v>6686560400</v>
      </c>
      <c r="E396" s="4">
        <v>6574902700</v>
      </c>
      <c r="F396" s="4">
        <v>0</v>
      </c>
    </row>
    <row r="397" spans="1:6" x14ac:dyDescent="0.25">
      <c r="A397" s="2" t="s">
        <v>611</v>
      </c>
      <c r="B397" s="2" t="s">
        <v>612</v>
      </c>
      <c r="C397" s="4">
        <v>92767000</v>
      </c>
      <c r="D397" s="4">
        <v>5728091600</v>
      </c>
      <c r="E397" s="4">
        <v>5635324600</v>
      </c>
      <c r="F397" s="4">
        <v>0</v>
      </c>
    </row>
    <row r="398" spans="1:6" x14ac:dyDescent="0.25">
      <c r="A398" s="2" t="s">
        <v>613</v>
      </c>
      <c r="B398" s="2" t="s">
        <v>614</v>
      </c>
      <c r="C398" s="4">
        <v>18890700</v>
      </c>
      <c r="D398" s="4">
        <v>958468800</v>
      </c>
      <c r="E398" s="4">
        <v>939578100</v>
      </c>
      <c r="F398" s="4">
        <v>0</v>
      </c>
    </row>
    <row r="399" spans="1:6" x14ac:dyDescent="0.25">
      <c r="A399" s="2" t="s">
        <v>615</v>
      </c>
      <c r="B399" s="2" t="s">
        <v>616</v>
      </c>
      <c r="C399" s="4">
        <v>118593130.89</v>
      </c>
      <c r="D399" s="4">
        <v>1590414269.49</v>
      </c>
      <c r="E399" s="4">
        <v>1524475979.75</v>
      </c>
      <c r="F399" s="4">
        <v>52654841.149999999</v>
      </c>
    </row>
    <row r="400" spans="1:6" x14ac:dyDescent="0.25">
      <c r="A400" s="2" t="s">
        <v>617</v>
      </c>
      <c r="B400" s="2" t="s">
        <v>616</v>
      </c>
      <c r="C400" s="4">
        <v>118593130.89</v>
      </c>
      <c r="D400" s="4">
        <v>1590414269.49</v>
      </c>
      <c r="E400" s="4">
        <v>1524475979.75</v>
      </c>
      <c r="F400" s="4">
        <v>52654841.149999999</v>
      </c>
    </row>
    <row r="401" spans="1:6" x14ac:dyDescent="0.25">
      <c r="A401" s="2" t="s">
        <v>618</v>
      </c>
      <c r="B401" s="2" t="s">
        <v>497</v>
      </c>
      <c r="C401" s="4">
        <v>5269021779.4200001</v>
      </c>
      <c r="D401" s="4">
        <v>80225003881.389999</v>
      </c>
      <c r="E401" s="4">
        <v>86209237564.970001</v>
      </c>
      <c r="F401" s="4">
        <v>11253255463</v>
      </c>
    </row>
    <row r="402" spans="1:6" x14ac:dyDescent="0.25">
      <c r="A402" s="2" t="s">
        <v>619</v>
      </c>
      <c r="B402" s="2" t="s">
        <v>497</v>
      </c>
      <c r="C402" s="4">
        <v>5269021779.4200001</v>
      </c>
      <c r="D402" s="4">
        <v>80225003881.389999</v>
      </c>
      <c r="E402" s="4">
        <v>86209237564.970001</v>
      </c>
      <c r="F402" s="4">
        <v>11253255463</v>
      </c>
    </row>
    <row r="403" spans="1:6" x14ac:dyDescent="0.25">
      <c r="A403" s="2" t="s">
        <v>620</v>
      </c>
      <c r="B403" s="2" t="s">
        <v>77</v>
      </c>
      <c r="C403" s="4">
        <v>0</v>
      </c>
      <c r="D403" s="4">
        <v>2441684342.5700002</v>
      </c>
      <c r="E403" s="4">
        <v>2725302663.25</v>
      </c>
      <c r="F403" s="4">
        <v>283618320.68000001</v>
      </c>
    </row>
    <row r="404" spans="1:6" x14ac:dyDescent="0.25">
      <c r="A404" s="2" t="s">
        <v>621</v>
      </c>
      <c r="B404" s="2" t="s">
        <v>77</v>
      </c>
      <c r="C404" s="4">
        <v>0</v>
      </c>
      <c r="D404" s="4">
        <v>2441684342.5700002</v>
      </c>
      <c r="E404" s="4">
        <v>2725302663.25</v>
      </c>
      <c r="F404" s="4">
        <v>283618320.68000001</v>
      </c>
    </row>
    <row r="405" spans="1:6" x14ac:dyDescent="0.25">
      <c r="A405" s="2" t="s">
        <v>622</v>
      </c>
      <c r="B405" s="2" t="s">
        <v>623</v>
      </c>
      <c r="C405" s="4">
        <v>0</v>
      </c>
      <c r="D405" s="4">
        <v>0</v>
      </c>
      <c r="E405" s="4">
        <v>0</v>
      </c>
      <c r="F405" s="4">
        <v>0</v>
      </c>
    </row>
    <row r="406" spans="1:6" x14ac:dyDescent="0.25">
      <c r="A406" s="2" t="s">
        <v>624</v>
      </c>
      <c r="B406" s="2" t="s">
        <v>623</v>
      </c>
      <c r="C406" s="4">
        <v>0</v>
      </c>
      <c r="D406" s="4">
        <v>0</v>
      </c>
      <c r="E406" s="4">
        <v>0</v>
      </c>
      <c r="F406" s="4">
        <v>0</v>
      </c>
    </row>
    <row r="407" spans="1:6" x14ac:dyDescent="0.25">
      <c r="A407" s="2" t="s">
        <v>625</v>
      </c>
      <c r="B407" s="2" t="s">
        <v>626</v>
      </c>
      <c r="C407" s="4">
        <v>18172339091.830002</v>
      </c>
      <c r="D407" s="4">
        <v>229761200804.23999</v>
      </c>
      <c r="E407" s="4">
        <v>231018552988.45999</v>
      </c>
      <c r="F407" s="4">
        <v>19429691276.049999</v>
      </c>
    </row>
    <row r="408" spans="1:6" x14ac:dyDescent="0.25">
      <c r="A408" s="2" t="s">
        <v>627</v>
      </c>
      <c r="B408" s="2" t="s">
        <v>628</v>
      </c>
      <c r="C408" s="4">
        <v>14449088679.700001</v>
      </c>
      <c r="D408" s="4">
        <v>228146679885.23999</v>
      </c>
      <c r="E408" s="4">
        <v>229976492069.45999</v>
      </c>
      <c r="F408" s="4">
        <v>16278900863.92</v>
      </c>
    </row>
    <row r="409" spans="1:6" x14ac:dyDescent="0.25">
      <c r="A409" s="2" t="s">
        <v>629</v>
      </c>
      <c r="B409" s="2" t="s">
        <v>630</v>
      </c>
      <c r="C409" s="4">
        <v>114787653.98</v>
      </c>
      <c r="D409" s="4">
        <v>101928794313.55</v>
      </c>
      <c r="E409" s="4">
        <v>101814006659.57001</v>
      </c>
      <c r="F409" s="4">
        <v>0</v>
      </c>
    </row>
    <row r="410" spans="1:6" x14ac:dyDescent="0.25">
      <c r="A410" s="2" t="s">
        <v>631</v>
      </c>
      <c r="B410" s="2" t="s">
        <v>630</v>
      </c>
      <c r="C410" s="4">
        <v>114787653.98</v>
      </c>
      <c r="D410" s="4">
        <v>101928794313.55</v>
      </c>
      <c r="E410" s="4">
        <v>101814006659.57001</v>
      </c>
      <c r="F410" s="4">
        <v>0</v>
      </c>
    </row>
    <row r="411" spans="1:6" x14ac:dyDescent="0.25">
      <c r="A411" s="2" t="s">
        <v>632</v>
      </c>
      <c r="B411" s="2" t="s">
        <v>633</v>
      </c>
      <c r="C411" s="4">
        <v>0</v>
      </c>
      <c r="D411" s="4">
        <v>14078607007</v>
      </c>
      <c r="E411" s="4">
        <v>16346584694</v>
      </c>
      <c r="F411" s="4">
        <v>2267977687</v>
      </c>
    </row>
    <row r="412" spans="1:6" x14ac:dyDescent="0.25">
      <c r="A412" s="2" t="s">
        <v>634</v>
      </c>
      <c r="B412" s="2" t="s">
        <v>633</v>
      </c>
      <c r="C412" s="4">
        <v>0</v>
      </c>
      <c r="D412" s="4">
        <v>14078607007</v>
      </c>
      <c r="E412" s="4">
        <v>16346584694</v>
      </c>
      <c r="F412" s="4">
        <v>2267977687</v>
      </c>
    </row>
    <row r="413" spans="1:6" x14ac:dyDescent="0.25">
      <c r="A413" s="2" t="s">
        <v>635</v>
      </c>
      <c r="B413" s="2" t="s">
        <v>636</v>
      </c>
      <c r="C413" s="4">
        <v>4472989791.9399996</v>
      </c>
      <c r="D413" s="4">
        <v>7110757781</v>
      </c>
      <c r="E413" s="4">
        <v>8560772810</v>
      </c>
      <c r="F413" s="4">
        <v>5923004820.9399996</v>
      </c>
    </row>
    <row r="414" spans="1:6" x14ac:dyDescent="0.25">
      <c r="A414" s="2" t="s">
        <v>637</v>
      </c>
      <c r="B414" s="2" t="s">
        <v>636</v>
      </c>
      <c r="C414" s="4">
        <v>4472989791.9399996</v>
      </c>
      <c r="D414" s="4">
        <v>7110757781</v>
      </c>
      <c r="E414" s="4">
        <v>8560772810</v>
      </c>
      <c r="F414" s="4">
        <v>5923004820.9399996</v>
      </c>
    </row>
    <row r="415" spans="1:6" x14ac:dyDescent="0.25">
      <c r="A415" s="2" t="s">
        <v>638</v>
      </c>
      <c r="B415" s="2" t="s">
        <v>639</v>
      </c>
      <c r="C415" s="4">
        <v>2219546756.2800002</v>
      </c>
      <c r="D415" s="4">
        <v>4659818981</v>
      </c>
      <c r="E415" s="4">
        <v>5438577687</v>
      </c>
      <c r="F415" s="4">
        <v>2998305462.2800002</v>
      </c>
    </row>
    <row r="416" spans="1:6" x14ac:dyDescent="0.25">
      <c r="A416" s="2" t="s">
        <v>640</v>
      </c>
      <c r="B416" s="2" t="s">
        <v>639</v>
      </c>
      <c r="C416" s="4">
        <v>2219546756.2800002</v>
      </c>
      <c r="D416" s="4">
        <v>4659818981</v>
      </c>
      <c r="E416" s="4">
        <v>5438577687</v>
      </c>
      <c r="F416" s="4">
        <v>2998305462.2800002</v>
      </c>
    </row>
    <row r="417" spans="1:6" x14ac:dyDescent="0.25">
      <c r="A417" s="2" t="s">
        <v>641</v>
      </c>
      <c r="B417" s="2" t="s">
        <v>642</v>
      </c>
      <c r="C417" s="4">
        <v>3234924886.2399998</v>
      </c>
      <c r="D417" s="4">
        <v>6842118589.7200003</v>
      </c>
      <c r="E417" s="4">
        <v>4594870111.2399998</v>
      </c>
      <c r="F417" s="4">
        <v>987676407.75999999</v>
      </c>
    </row>
    <row r="418" spans="1:6" x14ac:dyDescent="0.25">
      <c r="A418" s="2" t="s">
        <v>643</v>
      </c>
      <c r="B418" s="2" t="s">
        <v>642</v>
      </c>
      <c r="C418" s="4">
        <v>3234924886.2399998</v>
      </c>
      <c r="D418" s="4">
        <v>6842118589.7200003</v>
      </c>
      <c r="E418" s="4">
        <v>4594870111.2399998</v>
      </c>
      <c r="F418" s="4">
        <v>987676407.75999999</v>
      </c>
    </row>
    <row r="419" spans="1:6" x14ac:dyDescent="0.25">
      <c r="A419" s="2" t="s">
        <v>644</v>
      </c>
      <c r="B419" s="2" t="s">
        <v>645</v>
      </c>
      <c r="C419" s="4">
        <v>99371809.890000001</v>
      </c>
      <c r="D419" s="4">
        <v>14999573198.110001</v>
      </c>
      <c r="E419" s="4">
        <v>14900201388.219999</v>
      </c>
      <c r="F419" s="4">
        <v>0</v>
      </c>
    </row>
    <row r="420" spans="1:6" x14ac:dyDescent="0.25">
      <c r="A420" s="2" t="s">
        <v>646</v>
      </c>
      <c r="B420" s="2" t="s">
        <v>645</v>
      </c>
      <c r="C420" s="4">
        <v>99371809.890000001</v>
      </c>
      <c r="D420" s="4">
        <v>14999573198.110001</v>
      </c>
      <c r="E420" s="4">
        <v>14900201388.219999</v>
      </c>
      <c r="F420" s="4">
        <v>0</v>
      </c>
    </row>
    <row r="421" spans="1:6" x14ac:dyDescent="0.25">
      <c r="A421" s="2" t="s">
        <v>647</v>
      </c>
      <c r="B421" s="2" t="s">
        <v>391</v>
      </c>
      <c r="C421" s="4">
        <v>0</v>
      </c>
      <c r="D421" s="4">
        <v>408127897.79000002</v>
      </c>
      <c r="E421" s="4">
        <v>408127897.79000002</v>
      </c>
      <c r="F421" s="4">
        <v>0</v>
      </c>
    </row>
    <row r="422" spans="1:6" x14ac:dyDescent="0.25">
      <c r="A422" s="2" t="s">
        <v>648</v>
      </c>
      <c r="B422" s="2" t="s">
        <v>391</v>
      </c>
      <c r="C422" s="4">
        <v>0</v>
      </c>
      <c r="D422" s="4">
        <v>408127897.79000002</v>
      </c>
      <c r="E422" s="4">
        <v>408127897.79000002</v>
      </c>
      <c r="F422" s="4">
        <v>0</v>
      </c>
    </row>
    <row r="423" spans="1:6" x14ac:dyDescent="0.25">
      <c r="A423" s="2" t="s">
        <v>649</v>
      </c>
      <c r="B423" s="2" t="s">
        <v>650</v>
      </c>
      <c r="C423" s="4">
        <v>3550860161.9400001</v>
      </c>
      <c r="D423" s="4">
        <v>5963549994</v>
      </c>
      <c r="E423" s="4">
        <v>6514626318</v>
      </c>
      <c r="F423" s="4">
        <v>4101936485.9400001</v>
      </c>
    </row>
    <row r="424" spans="1:6" x14ac:dyDescent="0.25">
      <c r="A424" s="2" t="s">
        <v>651</v>
      </c>
      <c r="B424" s="2" t="s">
        <v>650</v>
      </c>
      <c r="C424" s="4">
        <v>3147165774.4299998</v>
      </c>
      <c r="D424" s="4">
        <v>5412653490</v>
      </c>
      <c r="E424" s="4">
        <v>5894393465</v>
      </c>
      <c r="F424" s="4">
        <v>3628905749.4299998</v>
      </c>
    </row>
    <row r="425" spans="1:6" x14ac:dyDescent="0.25">
      <c r="A425" s="2" t="s">
        <v>652</v>
      </c>
      <c r="B425" s="2" t="s">
        <v>653</v>
      </c>
      <c r="C425" s="4">
        <v>403694387.50999999</v>
      </c>
      <c r="D425" s="4">
        <v>550896504</v>
      </c>
      <c r="E425" s="4">
        <v>620232853</v>
      </c>
      <c r="F425" s="4">
        <v>473030736.50999999</v>
      </c>
    </row>
    <row r="426" spans="1:6" x14ac:dyDescent="0.25">
      <c r="A426" s="2" t="s">
        <v>654</v>
      </c>
      <c r="B426" s="2" t="s">
        <v>655</v>
      </c>
      <c r="C426" s="4">
        <v>56147987.43</v>
      </c>
      <c r="D426" s="4">
        <v>20030950576.650002</v>
      </c>
      <c r="E426" s="4">
        <v>19974802589.220001</v>
      </c>
      <c r="F426" s="4">
        <v>0</v>
      </c>
    </row>
    <row r="427" spans="1:6" x14ac:dyDescent="0.25">
      <c r="A427" s="2" t="s">
        <v>656</v>
      </c>
      <c r="B427" s="2" t="s">
        <v>655</v>
      </c>
      <c r="C427" s="4">
        <v>56147987.43</v>
      </c>
      <c r="D427" s="4">
        <v>20030950576.650002</v>
      </c>
      <c r="E427" s="4">
        <v>19974802589.220001</v>
      </c>
      <c r="F427" s="4">
        <v>0</v>
      </c>
    </row>
    <row r="428" spans="1:6" x14ac:dyDescent="0.25">
      <c r="A428" s="2" t="s">
        <v>657</v>
      </c>
      <c r="B428" s="2" t="s">
        <v>658</v>
      </c>
      <c r="C428" s="4">
        <v>10451900</v>
      </c>
      <c r="D428" s="4">
        <v>4423160300</v>
      </c>
      <c r="E428" s="4">
        <v>4412708400</v>
      </c>
      <c r="F428" s="4">
        <v>0</v>
      </c>
    </row>
    <row r="429" spans="1:6" x14ac:dyDescent="0.25">
      <c r="A429" s="2" t="s">
        <v>659</v>
      </c>
      <c r="B429" s="2" t="s">
        <v>658</v>
      </c>
      <c r="C429" s="4">
        <v>10451900</v>
      </c>
      <c r="D429" s="4">
        <v>4423160300</v>
      </c>
      <c r="E429" s="4">
        <v>4412708400</v>
      </c>
      <c r="F429" s="4">
        <v>0</v>
      </c>
    </row>
    <row r="430" spans="1:6" x14ac:dyDescent="0.25">
      <c r="A430" s="2" t="s">
        <v>660</v>
      </c>
      <c r="B430" s="2" t="s">
        <v>661</v>
      </c>
      <c r="C430" s="4">
        <v>0</v>
      </c>
      <c r="D430" s="4">
        <v>0</v>
      </c>
      <c r="E430" s="4">
        <v>0</v>
      </c>
      <c r="F430" s="4">
        <v>0</v>
      </c>
    </row>
    <row r="431" spans="1:6" x14ac:dyDescent="0.25">
      <c r="A431" s="2" t="s">
        <v>662</v>
      </c>
      <c r="B431" s="2" t="s">
        <v>661</v>
      </c>
      <c r="C431" s="4">
        <v>0</v>
      </c>
      <c r="D431" s="4">
        <v>0</v>
      </c>
      <c r="E431" s="4">
        <v>0</v>
      </c>
      <c r="F431" s="4">
        <v>0</v>
      </c>
    </row>
    <row r="432" spans="1:6" x14ac:dyDescent="0.25">
      <c r="A432" s="2" t="s">
        <v>663</v>
      </c>
      <c r="B432" s="2" t="s">
        <v>664</v>
      </c>
      <c r="C432" s="4">
        <v>0</v>
      </c>
      <c r="D432" s="4">
        <v>0</v>
      </c>
      <c r="E432" s="4">
        <v>0</v>
      </c>
      <c r="F432" s="4">
        <v>0</v>
      </c>
    </row>
    <row r="433" spans="1:6" x14ac:dyDescent="0.25">
      <c r="A433" s="2" t="s">
        <v>665</v>
      </c>
      <c r="B433" s="2" t="s">
        <v>664</v>
      </c>
      <c r="C433" s="4">
        <v>0</v>
      </c>
      <c r="D433" s="4">
        <v>0</v>
      </c>
      <c r="E433" s="4">
        <v>0</v>
      </c>
      <c r="F433" s="4">
        <v>0</v>
      </c>
    </row>
    <row r="434" spans="1:6" x14ac:dyDescent="0.25">
      <c r="A434" s="2" t="s">
        <v>666</v>
      </c>
      <c r="B434" s="2" t="s">
        <v>667</v>
      </c>
      <c r="C434" s="4">
        <v>553499874</v>
      </c>
      <c r="D434" s="4">
        <v>25474131566</v>
      </c>
      <c r="E434" s="4">
        <v>24920631692</v>
      </c>
      <c r="F434" s="4">
        <v>0</v>
      </c>
    </row>
    <row r="435" spans="1:6" x14ac:dyDescent="0.25">
      <c r="A435" s="2" t="s">
        <v>668</v>
      </c>
      <c r="B435" s="2" t="s">
        <v>667</v>
      </c>
      <c r="C435" s="4">
        <v>553499874</v>
      </c>
      <c r="D435" s="4">
        <v>25474131566</v>
      </c>
      <c r="E435" s="4">
        <v>24920631692</v>
      </c>
      <c r="F435" s="4">
        <v>0</v>
      </c>
    </row>
    <row r="436" spans="1:6" x14ac:dyDescent="0.25">
      <c r="A436" s="2" t="s">
        <v>669</v>
      </c>
      <c r="B436" s="2" t="s">
        <v>670</v>
      </c>
      <c r="C436" s="4">
        <v>12888858</v>
      </c>
      <c r="D436" s="4">
        <v>14335634099</v>
      </c>
      <c r="E436" s="4">
        <v>14322745241</v>
      </c>
      <c r="F436" s="4">
        <v>0</v>
      </c>
    </row>
    <row r="437" spans="1:6" x14ac:dyDescent="0.25">
      <c r="A437" s="2" t="s">
        <v>671</v>
      </c>
      <c r="B437" s="2" t="s">
        <v>670</v>
      </c>
      <c r="C437" s="4">
        <v>12888858</v>
      </c>
      <c r="D437" s="4">
        <v>14335634099</v>
      </c>
      <c r="E437" s="4">
        <v>14322745241</v>
      </c>
      <c r="F437" s="4">
        <v>0</v>
      </c>
    </row>
    <row r="438" spans="1:6" x14ac:dyDescent="0.25">
      <c r="A438" s="2" t="s">
        <v>672</v>
      </c>
      <c r="B438" s="2" t="s">
        <v>673</v>
      </c>
      <c r="C438" s="4">
        <v>123619000</v>
      </c>
      <c r="D438" s="4">
        <v>7638711300</v>
      </c>
      <c r="E438" s="4">
        <v>7515092300</v>
      </c>
      <c r="F438" s="4">
        <v>0</v>
      </c>
    </row>
    <row r="439" spans="1:6" x14ac:dyDescent="0.25">
      <c r="A439" s="2" t="s">
        <v>674</v>
      </c>
      <c r="B439" s="2" t="s">
        <v>673</v>
      </c>
      <c r="C439" s="4">
        <v>123619000</v>
      </c>
      <c r="D439" s="4">
        <v>7638711300</v>
      </c>
      <c r="E439" s="4">
        <v>7515092300</v>
      </c>
      <c r="F439" s="4">
        <v>0</v>
      </c>
    </row>
    <row r="440" spans="1:6" x14ac:dyDescent="0.25">
      <c r="A440" s="2" t="s">
        <v>675</v>
      </c>
      <c r="B440" s="2" t="s">
        <v>676</v>
      </c>
      <c r="C440" s="4">
        <v>0</v>
      </c>
      <c r="D440" s="4">
        <v>252744281.41999999</v>
      </c>
      <c r="E440" s="4">
        <v>252744281.41999999</v>
      </c>
      <c r="F440" s="4">
        <v>0</v>
      </c>
    </row>
    <row r="441" spans="1:6" x14ac:dyDescent="0.25">
      <c r="A441" s="2" t="s">
        <v>677</v>
      </c>
      <c r="B441" s="2" t="s">
        <v>676</v>
      </c>
      <c r="C441" s="4">
        <v>0</v>
      </c>
      <c r="D441" s="4">
        <v>252744281.41999999</v>
      </c>
      <c r="E441" s="4">
        <v>252744281.41999999</v>
      </c>
      <c r="F441" s="4">
        <v>0</v>
      </c>
    </row>
    <row r="442" spans="1:6" x14ac:dyDescent="0.25">
      <c r="A442" s="2" t="s">
        <v>678</v>
      </c>
      <c r="B442" s="2" t="s">
        <v>679</v>
      </c>
      <c r="C442" s="4">
        <v>3723250412.1300001</v>
      </c>
      <c r="D442" s="4">
        <v>1614520919</v>
      </c>
      <c r="E442" s="4">
        <v>1042060919</v>
      </c>
      <c r="F442" s="4">
        <v>3150790412.1300001</v>
      </c>
    </row>
    <row r="443" spans="1:6" x14ac:dyDescent="0.25">
      <c r="A443" s="2" t="s">
        <v>680</v>
      </c>
      <c r="B443" s="2" t="s">
        <v>650</v>
      </c>
      <c r="C443" s="4">
        <v>3723250412.1300001</v>
      </c>
      <c r="D443" s="4">
        <v>1614520919</v>
      </c>
      <c r="E443" s="4">
        <v>1042060919</v>
      </c>
      <c r="F443" s="4">
        <v>3150790412.1300001</v>
      </c>
    </row>
    <row r="444" spans="1:6" x14ac:dyDescent="0.25">
      <c r="A444" s="2" t="s">
        <v>681</v>
      </c>
      <c r="B444" s="2" t="s">
        <v>650</v>
      </c>
      <c r="C444" s="4">
        <v>3723250412.1300001</v>
      </c>
      <c r="D444" s="4">
        <v>1614520919</v>
      </c>
      <c r="E444" s="4">
        <v>1042060919</v>
      </c>
      <c r="F444" s="4">
        <v>3150790412.1300001</v>
      </c>
    </row>
    <row r="445" spans="1:6" x14ac:dyDescent="0.25">
      <c r="A445" s="2" t="s">
        <v>685</v>
      </c>
      <c r="B445" s="2" t="s">
        <v>686</v>
      </c>
      <c r="C445" s="4">
        <v>0</v>
      </c>
      <c r="D445" s="4">
        <v>0</v>
      </c>
      <c r="E445" s="4">
        <v>0</v>
      </c>
      <c r="F445" s="4">
        <v>0</v>
      </c>
    </row>
    <row r="446" spans="1:6" x14ac:dyDescent="0.25">
      <c r="A446" s="2" t="s">
        <v>687</v>
      </c>
      <c r="B446" s="2" t="s">
        <v>686</v>
      </c>
      <c r="C446" s="4">
        <v>0</v>
      </c>
      <c r="D446" s="4">
        <v>0</v>
      </c>
      <c r="E446" s="4">
        <v>0</v>
      </c>
      <c r="F446" s="4">
        <v>0</v>
      </c>
    </row>
    <row r="447" spans="1:6" x14ac:dyDescent="0.25">
      <c r="A447" s="2" t="s">
        <v>688</v>
      </c>
      <c r="B447" s="2" t="s">
        <v>689</v>
      </c>
      <c r="C447" s="4">
        <v>22010825.07</v>
      </c>
      <c r="D447" s="4">
        <v>646267523.94000006</v>
      </c>
      <c r="E447" s="4">
        <v>6935895401.4899998</v>
      </c>
      <c r="F447" s="4">
        <v>6311638702.6199999</v>
      </c>
    </row>
    <row r="448" spans="1:6" x14ac:dyDescent="0.25">
      <c r="A448" s="2" t="s">
        <v>690</v>
      </c>
      <c r="B448" s="2" t="s">
        <v>691</v>
      </c>
      <c r="C448" s="4">
        <v>22010825.07</v>
      </c>
      <c r="D448" s="4">
        <v>646267523.94000006</v>
      </c>
      <c r="E448" s="4">
        <v>6935895401.4899998</v>
      </c>
      <c r="F448" s="4">
        <v>6311638702.6199999</v>
      </c>
    </row>
    <row r="449" spans="1:8" x14ac:dyDescent="0.25">
      <c r="A449" s="2" t="s">
        <v>692</v>
      </c>
      <c r="B449" s="2" t="s">
        <v>693</v>
      </c>
      <c r="C449" s="4">
        <v>0</v>
      </c>
      <c r="D449" s="4">
        <v>0</v>
      </c>
      <c r="E449" s="4">
        <v>0</v>
      </c>
      <c r="F449" s="4">
        <v>0</v>
      </c>
    </row>
    <row r="450" spans="1:8" x14ac:dyDescent="0.25">
      <c r="A450" s="2" t="s">
        <v>694</v>
      </c>
      <c r="B450" s="2" t="s">
        <v>693</v>
      </c>
      <c r="C450" s="4">
        <v>0</v>
      </c>
      <c r="D450" s="4">
        <v>0</v>
      </c>
      <c r="E450" s="4">
        <v>0</v>
      </c>
      <c r="F450" s="4">
        <v>0</v>
      </c>
    </row>
    <row r="451" spans="1:8" x14ac:dyDescent="0.25">
      <c r="A451" s="2" t="s">
        <v>695</v>
      </c>
      <c r="B451" s="2" t="s">
        <v>696</v>
      </c>
      <c r="C451" s="4">
        <v>22010825.07</v>
      </c>
      <c r="D451" s="4">
        <v>646267523.94000006</v>
      </c>
      <c r="E451" s="4">
        <v>6935895401.4899998</v>
      </c>
      <c r="F451" s="4">
        <v>6311638702.6199999</v>
      </c>
    </row>
    <row r="452" spans="1:8" x14ac:dyDescent="0.25">
      <c r="A452" s="2" t="s">
        <v>697</v>
      </c>
      <c r="B452" s="2" t="s">
        <v>696</v>
      </c>
      <c r="C452" s="4">
        <v>22010825.07</v>
      </c>
      <c r="D452" s="4">
        <v>646267523.94000006</v>
      </c>
      <c r="E452" s="4">
        <v>6935895401.4899998</v>
      </c>
      <c r="F452" s="4">
        <v>6311638702.6199999</v>
      </c>
    </row>
    <row r="453" spans="1:8" x14ac:dyDescent="0.25">
      <c r="A453" s="2" t="s">
        <v>698</v>
      </c>
      <c r="B453" s="2" t="s">
        <v>699</v>
      </c>
      <c r="C453" s="4">
        <v>0</v>
      </c>
      <c r="D453" s="4">
        <v>0</v>
      </c>
      <c r="E453" s="4">
        <v>0</v>
      </c>
      <c r="F453" s="4">
        <v>0</v>
      </c>
    </row>
    <row r="454" spans="1:8" x14ac:dyDescent="0.25">
      <c r="A454" s="2" t="s">
        <v>700</v>
      </c>
      <c r="B454" s="2" t="s">
        <v>699</v>
      </c>
      <c r="C454" s="4">
        <v>0</v>
      </c>
      <c r="D454" s="4">
        <v>0</v>
      </c>
      <c r="E454" s="4">
        <v>0</v>
      </c>
      <c r="F454" s="4">
        <v>0</v>
      </c>
    </row>
    <row r="455" spans="1:8" x14ac:dyDescent="0.25">
      <c r="A455" s="2" t="s">
        <v>701</v>
      </c>
      <c r="B455" s="2" t="s">
        <v>702</v>
      </c>
      <c r="C455" s="4">
        <v>0</v>
      </c>
      <c r="D455" s="4">
        <v>0</v>
      </c>
      <c r="E455" s="4">
        <v>0</v>
      </c>
      <c r="F455" s="4">
        <v>0</v>
      </c>
    </row>
    <row r="456" spans="1:8" x14ac:dyDescent="0.25">
      <c r="A456" s="2" t="s">
        <v>703</v>
      </c>
      <c r="B456" s="2" t="s">
        <v>702</v>
      </c>
      <c r="C456" s="4">
        <v>0</v>
      </c>
      <c r="D456" s="4">
        <v>0</v>
      </c>
      <c r="E456" s="4">
        <v>0</v>
      </c>
      <c r="F456" s="4">
        <v>0</v>
      </c>
    </row>
    <row r="457" spans="1:8" x14ac:dyDescent="0.25">
      <c r="A457" s="2" t="s">
        <v>704</v>
      </c>
      <c r="B457" s="2" t="s">
        <v>705</v>
      </c>
      <c r="C457" s="4">
        <v>0</v>
      </c>
      <c r="D457" s="4">
        <v>0</v>
      </c>
      <c r="E457" s="4">
        <v>0</v>
      </c>
      <c r="F457" s="4">
        <v>0</v>
      </c>
    </row>
    <row r="458" spans="1:8" x14ac:dyDescent="0.25">
      <c r="A458" s="2" t="s">
        <v>706</v>
      </c>
      <c r="B458" s="2" t="s">
        <v>707</v>
      </c>
      <c r="C458" s="4">
        <v>0</v>
      </c>
      <c r="D458" s="4">
        <v>0</v>
      </c>
      <c r="E458" s="4">
        <v>0</v>
      </c>
      <c r="F458" s="4">
        <v>0</v>
      </c>
    </row>
    <row r="459" spans="1:8" x14ac:dyDescent="0.25">
      <c r="A459" s="2" t="s">
        <v>708</v>
      </c>
      <c r="B459" s="2" t="s">
        <v>707</v>
      </c>
      <c r="C459" s="4">
        <v>0</v>
      </c>
      <c r="D459" s="4">
        <v>0</v>
      </c>
      <c r="E459" s="4">
        <v>0</v>
      </c>
      <c r="F459" s="4">
        <v>0</v>
      </c>
    </row>
    <row r="460" spans="1:8" x14ac:dyDescent="0.25">
      <c r="A460" s="2" t="s">
        <v>709</v>
      </c>
      <c r="B460" s="2" t="s">
        <v>710</v>
      </c>
      <c r="C460" s="4">
        <v>147894494521.11899</v>
      </c>
      <c r="D460" s="4">
        <v>5306840578.9899998</v>
      </c>
      <c r="E460" s="4">
        <v>5595607578.8400002</v>
      </c>
      <c r="F460" s="4">
        <v>148183261520.96899</v>
      </c>
      <c r="H460" s="3">
        <f>+F488-F534</f>
        <v>3557582478.0300293</v>
      </c>
    </row>
    <row r="461" spans="1:8" x14ac:dyDescent="0.25">
      <c r="A461" s="2" t="s">
        <v>711</v>
      </c>
      <c r="B461" s="2" t="s">
        <v>712</v>
      </c>
      <c r="C461" s="4">
        <v>147894494521.11899</v>
      </c>
      <c r="D461" s="4">
        <v>5306840578.9899998</v>
      </c>
      <c r="E461" s="4">
        <v>5595607578.8400002</v>
      </c>
      <c r="F461" s="4">
        <v>148183261520.96899</v>
      </c>
    </row>
    <row r="462" spans="1:8" x14ac:dyDescent="0.25">
      <c r="A462" s="2" t="s">
        <v>713</v>
      </c>
      <c r="B462" s="2" t="s">
        <v>714</v>
      </c>
      <c r="C462" s="4">
        <v>-53788504787.151001</v>
      </c>
      <c r="D462" s="4">
        <v>0</v>
      </c>
      <c r="E462" s="4">
        <v>0</v>
      </c>
      <c r="F462" s="4">
        <v>-53788504787.151001</v>
      </c>
    </row>
    <row r="463" spans="1:8" x14ac:dyDescent="0.25">
      <c r="A463" s="2" t="s">
        <v>715</v>
      </c>
      <c r="B463" s="2" t="s">
        <v>716</v>
      </c>
      <c r="C463" s="4">
        <v>-53788504787.151001</v>
      </c>
      <c r="D463" s="4">
        <v>0</v>
      </c>
      <c r="E463" s="4">
        <v>0</v>
      </c>
      <c r="F463" s="4">
        <v>-53788504787.151001</v>
      </c>
    </row>
    <row r="464" spans="1:8" x14ac:dyDescent="0.25">
      <c r="A464" s="2" t="s">
        <v>717</v>
      </c>
      <c r="B464" s="2" t="s">
        <v>718</v>
      </c>
      <c r="C464" s="4">
        <v>-53788504787.151001</v>
      </c>
      <c r="D464" s="4">
        <v>0</v>
      </c>
      <c r="E464" s="4">
        <v>0</v>
      </c>
      <c r="F464" s="4">
        <v>-53788504787.151001</v>
      </c>
    </row>
    <row r="465" spans="1:6" x14ac:dyDescent="0.25">
      <c r="A465" s="2" t="s">
        <v>719</v>
      </c>
      <c r="B465" s="2" t="s">
        <v>720</v>
      </c>
      <c r="C465" s="4">
        <v>0</v>
      </c>
      <c r="D465" s="4">
        <v>0</v>
      </c>
      <c r="E465" s="4">
        <v>0</v>
      </c>
      <c r="F465" s="4">
        <v>0</v>
      </c>
    </row>
    <row r="466" spans="1:6" x14ac:dyDescent="0.25">
      <c r="A466" s="2" t="s">
        <v>721</v>
      </c>
      <c r="B466" s="2" t="s">
        <v>722</v>
      </c>
      <c r="C466" s="4">
        <v>204847869266.20001</v>
      </c>
      <c r="D466" s="4">
        <v>5306840578.9899998</v>
      </c>
      <c r="E466" s="4">
        <v>2430737620.9099998</v>
      </c>
      <c r="F466" s="4">
        <v>201971766308.12</v>
      </c>
    </row>
    <row r="467" spans="1:6" x14ac:dyDescent="0.25">
      <c r="A467" s="2" t="s">
        <v>723</v>
      </c>
      <c r="B467" s="2" t="s">
        <v>724</v>
      </c>
      <c r="C467" s="4">
        <v>211103336344.76999</v>
      </c>
      <c r="D467" s="4">
        <v>1071619206.21</v>
      </c>
      <c r="E467" s="4">
        <v>2057572940.1099999</v>
      </c>
      <c r="F467" s="4">
        <v>212089290078.67001</v>
      </c>
    </row>
    <row r="468" spans="1:6" x14ac:dyDescent="0.25">
      <c r="A468" s="2" t="s">
        <v>725</v>
      </c>
      <c r="B468" s="2" t="s">
        <v>724</v>
      </c>
      <c r="C468" s="4">
        <v>216446128501.45001</v>
      </c>
      <c r="D468" s="4">
        <v>0</v>
      </c>
      <c r="E468" s="4">
        <v>0</v>
      </c>
      <c r="F468" s="4">
        <v>216446128501.45001</v>
      </c>
    </row>
    <row r="469" spans="1:6" ht="30" x14ac:dyDescent="0.25">
      <c r="A469" s="2" t="s">
        <v>726</v>
      </c>
      <c r="B469" s="2" t="s">
        <v>727</v>
      </c>
      <c r="C469" s="4">
        <v>-5342792156.6800003</v>
      </c>
      <c r="D469" s="4">
        <v>1071619206.21</v>
      </c>
      <c r="E469" s="4">
        <v>2057572940.1099999</v>
      </c>
      <c r="F469" s="4">
        <v>-4356838422.7799997</v>
      </c>
    </row>
    <row r="470" spans="1:6" x14ac:dyDescent="0.25">
      <c r="A470" s="2" t="s">
        <v>728</v>
      </c>
      <c r="B470" s="2" t="s">
        <v>729</v>
      </c>
      <c r="C470" s="4">
        <v>-6255467078.5699997</v>
      </c>
      <c r="D470" s="4">
        <v>4235221372.7800002</v>
      </c>
      <c r="E470" s="4">
        <v>373164680.80000001</v>
      </c>
      <c r="F470" s="4">
        <v>-10117523770.549999</v>
      </c>
    </row>
    <row r="471" spans="1:6" x14ac:dyDescent="0.25">
      <c r="A471" s="2" t="s">
        <v>730</v>
      </c>
      <c r="B471" s="2" t="s">
        <v>729</v>
      </c>
      <c r="C471" s="4">
        <v>-4283731505.5900002</v>
      </c>
      <c r="D471" s="4">
        <v>3164869957.9299998</v>
      </c>
      <c r="E471" s="4">
        <v>0</v>
      </c>
      <c r="F471" s="4">
        <v>-7448601463.5200005</v>
      </c>
    </row>
    <row r="472" spans="1:6" ht="30" x14ac:dyDescent="0.25">
      <c r="A472" s="2" t="s">
        <v>731</v>
      </c>
      <c r="B472" s="2" t="s">
        <v>727</v>
      </c>
      <c r="C472" s="4">
        <v>-1971735572.98</v>
      </c>
      <c r="D472" s="4">
        <v>1070351414.85</v>
      </c>
      <c r="E472" s="4">
        <v>373164680.80000001</v>
      </c>
      <c r="F472" s="4">
        <v>-2668922307.0300002</v>
      </c>
    </row>
    <row r="473" spans="1:6" x14ac:dyDescent="0.25">
      <c r="A473" s="2" t="s">
        <v>732</v>
      </c>
      <c r="B473" s="2" t="s">
        <v>733</v>
      </c>
      <c r="C473" s="4">
        <v>-3164869957.9299998</v>
      </c>
      <c r="D473" s="4">
        <v>0</v>
      </c>
      <c r="E473" s="4">
        <v>3164869957.9299998</v>
      </c>
      <c r="F473" s="4">
        <v>0</v>
      </c>
    </row>
    <row r="474" spans="1:6" x14ac:dyDescent="0.25">
      <c r="A474" s="2" t="s">
        <v>734</v>
      </c>
      <c r="B474" s="2" t="s">
        <v>735</v>
      </c>
      <c r="C474" s="4">
        <v>0</v>
      </c>
      <c r="D474" s="4">
        <v>0</v>
      </c>
      <c r="E474" s="4">
        <v>0</v>
      </c>
      <c r="F474" s="4">
        <v>0</v>
      </c>
    </row>
    <row r="475" spans="1:6" x14ac:dyDescent="0.25">
      <c r="A475" s="2" t="s">
        <v>736</v>
      </c>
      <c r="B475" s="2" t="s">
        <v>737</v>
      </c>
      <c r="C475" s="4">
        <v>0</v>
      </c>
      <c r="D475" s="4">
        <v>0</v>
      </c>
      <c r="E475" s="4">
        <v>0</v>
      </c>
      <c r="F475" s="4">
        <v>0</v>
      </c>
    </row>
    <row r="476" spans="1:6" x14ac:dyDescent="0.25">
      <c r="A476" s="2" t="s">
        <v>738</v>
      </c>
      <c r="B476" s="2" t="s">
        <v>739</v>
      </c>
      <c r="C476" s="4">
        <v>-3164869957.9299998</v>
      </c>
      <c r="D476" s="4">
        <v>0</v>
      </c>
      <c r="E476" s="4">
        <v>3164869957.9299998</v>
      </c>
      <c r="F476" s="4">
        <v>0</v>
      </c>
    </row>
    <row r="477" spans="1:6" x14ac:dyDescent="0.25">
      <c r="A477" s="2" t="s">
        <v>740</v>
      </c>
      <c r="B477" s="2" t="s">
        <v>739</v>
      </c>
      <c r="C477" s="4">
        <v>-3164869957.9299998</v>
      </c>
      <c r="D477" s="4">
        <v>0</v>
      </c>
      <c r="E477" s="4">
        <v>3164869957.9299998</v>
      </c>
      <c r="F477" s="4">
        <v>0</v>
      </c>
    </row>
    <row r="478" spans="1:6" ht="30" x14ac:dyDescent="0.25">
      <c r="A478" s="2" t="s">
        <v>741</v>
      </c>
      <c r="B478" s="2" t="s">
        <v>742</v>
      </c>
      <c r="C478" s="4">
        <v>0</v>
      </c>
      <c r="D478" s="4">
        <v>0</v>
      </c>
      <c r="E478" s="4">
        <v>0</v>
      </c>
      <c r="F478" s="4">
        <v>0</v>
      </c>
    </row>
    <row r="479" spans="1:6" x14ac:dyDescent="0.25">
      <c r="A479" s="2" t="s">
        <v>743</v>
      </c>
      <c r="B479" s="2" t="s">
        <v>744</v>
      </c>
      <c r="C479" s="4">
        <v>0</v>
      </c>
      <c r="D479" s="4">
        <v>0</v>
      </c>
      <c r="E479" s="4">
        <v>0</v>
      </c>
      <c r="F479" s="4">
        <v>0</v>
      </c>
    </row>
    <row r="480" spans="1:6" x14ac:dyDescent="0.25">
      <c r="A480" s="2" t="s">
        <v>745</v>
      </c>
      <c r="B480" s="2" t="s">
        <v>746</v>
      </c>
      <c r="C480" s="4">
        <v>0</v>
      </c>
      <c r="D480" s="4">
        <v>0</v>
      </c>
      <c r="E480" s="4">
        <v>0</v>
      </c>
      <c r="F480" s="4">
        <v>0</v>
      </c>
    </row>
    <row r="481" spans="1:6" x14ac:dyDescent="0.25">
      <c r="A481" s="2" t="s">
        <v>747</v>
      </c>
      <c r="B481" s="2" t="s">
        <v>748</v>
      </c>
      <c r="C481" s="4">
        <v>0</v>
      </c>
      <c r="D481" s="4">
        <v>0</v>
      </c>
      <c r="E481" s="4">
        <v>0</v>
      </c>
      <c r="F481" s="4">
        <v>0</v>
      </c>
    </row>
    <row r="482" spans="1:6" ht="30" x14ac:dyDescent="0.25">
      <c r="A482" s="2" t="s">
        <v>749</v>
      </c>
      <c r="B482" s="2" t="s">
        <v>750</v>
      </c>
      <c r="C482" s="4">
        <v>0</v>
      </c>
      <c r="D482" s="4">
        <v>0</v>
      </c>
      <c r="E482" s="4">
        <v>0</v>
      </c>
      <c r="F482" s="4">
        <v>0</v>
      </c>
    </row>
    <row r="483" spans="1:6" ht="30" x14ac:dyDescent="0.25">
      <c r="A483" s="2" t="s">
        <v>751</v>
      </c>
      <c r="B483" s="2" t="s">
        <v>752</v>
      </c>
      <c r="C483" s="4">
        <v>0</v>
      </c>
      <c r="D483" s="4">
        <v>0</v>
      </c>
      <c r="E483" s="4">
        <v>0</v>
      </c>
      <c r="F483" s="4">
        <v>0</v>
      </c>
    </row>
    <row r="484" spans="1:6" x14ac:dyDescent="0.25">
      <c r="A484" s="2" t="s">
        <v>753</v>
      </c>
      <c r="B484" s="2" t="s">
        <v>754</v>
      </c>
      <c r="C484" s="4">
        <v>0</v>
      </c>
      <c r="D484" s="4">
        <v>0</v>
      </c>
      <c r="E484" s="4">
        <v>0</v>
      </c>
      <c r="F484" s="4">
        <v>0</v>
      </c>
    </row>
    <row r="485" spans="1:6" x14ac:dyDescent="0.25">
      <c r="A485" s="2" t="s">
        <v>755</v>
      </c>
      <c r="B485" s="2" t="s">
        <v>756</v>
      </c>
      <c r="C485" s="4">
        <v>0</v>
      </c>
      <c r="D485" s="4">
        <v>0</v>
      </c>
      <c r="E485" s="4">
        <v>0</v>
      </c>
      <c r="F485" s="4">
        <v>0</v>
      </c>
    </row>
    <row r="486" spans="1:6" x14ac:dyDescent="0.25">
      <c r="A486" s="2" t="s">
        <v>757</v>
      </c>
      <c r="B486" s="2" t="s">
        <v>758</v>
      </c>
      <c r="C486" s="4">
        <v>0</v>
      </c>
      <c r="D486" s="4">
        <v>0</v>
      </c>
      <c r="E486" s="4">
        <v>0</v>
      </c>
      <c r="F486" s="4">
        <v>0</v>
      </c>
    </row>
    <row r="487" spans="1:6" x14ac:dyDescent="0.25">
      <c r="A487" s="2" t="s">
        <v>759</v>
      </c>
      <c r="B487" s="2" t="s">
        <v>760</v>
      </c>
      <c r="C487" s="4">
        <v>0</v>
      </c>
      <c r="D487" s="4">
        <v>0</v>
      </c>
      <c r="E487" s="4">
        <v>0</v>
      </c>
      <c r="F487" s="4">
        <v>0</v>
      </c>
    </row>
    <row r="488" spans="1:6" x14ac:dyDescent="0.25">
      <c r="A488" s="2" t="s">
        <v>761</v>
      </c>
      <c r="B488" s="2" t="s">
        <v>762</v>
      </c>
      <c r="C488" s="4">
        <v>0</v>
      </c>
      <c r="D488" s="4">
        <v>33750821433.259998</v>
      </c>
      <c r="E488" s="4">
        <v>441479096046.84998</v>
      </c>
      <c r="F488" s="4">
        <v>407728274613.59003</v>
      </c>
    </row>
    <row r="489" spans="1:6" x14ac:dyDescent="0.25">
      <c r="A489" s="2" t="s">
        <v>763</v>
      </c>
      <c r="B489" s="2" t="s">
        <v>764</v>
      </c>
      <c r="C489" s="4">
        <v>0</v>
      </c>
      <c r="D489" s="4">
        <v>521306</v>
      </c>
      <c r="E489" s="4">
        <v>29715290</v>
      </c>
      <c r="F489" s="4">
        <v>29193984</v>
      </c>
    </row>
    <row r="490" spans="1:6" ht="30" x14ac:dyDescent="0.25">
      <c r="A490" s="2" t="s">
        <v>765</v>
      </c>
      <c r="B490" s="2" t="s">
        <v>766</v>
      </c>
      <c r="C490" s="4">
        <v>0</v>
      </c>
      <c r="D490" s="4">
        <v>521306</v>
      </c>
      <c r="E490" s="4">
        <v>29715290</v>
      </c>
      <c r="F490" s="4">
        <v>29193984</v>
      </c>
    </row>
    <row r="491" spans="1:6" x14ac:dyDescent="0.25">
      <c r="A491" s="2" t="s">
        <v>767</v>
      </c>
      <c r="B491" s="2" t="s">
        <v>37</v>
      </c>
      <c r="C491" s="4">
        <v>0</v>
      </c>
      <c r="D491" s="4">
        <v>521306</v>
      </c>
      <c r="E491" s="4">
        <v>9415290</v>
      </c>
      <c r="F491" s="4">
        <v>8893984</v>
      </c>
    </row>
    <row r="492" spans="1:6" x14ac:dyDescent="0.25">
      <c r="A492" s="2" t="s">
        <v>768</v>
      </c>
      <c r="B492" s="2" t="s">
        <v>37</v>
      </c>
      <c r="C492" s="4">
        <v>0</v>
      </c>
      <c r="D492" s="4">
        <v>521306</v>
      </c>
      <c r="E492" s="4">
        <v>9415290</v>
      </c>
      <c r="F492" s="4">
        <v>8893984</v>
      </c>
    </row>
    <row r="493" spans="1:6" x14ac:dyDescent="0.25">
      <c r="A493" s="2" t="s">
        <v>1159</v>
      </c>
      <c r="B493" s="2" t="s">
        <v>40</v>
      </c>
      <c r="C493" s="4">
        <v>0</v>
      </c>
      <c r="D493" s="4">
        <v>0</v>
      </c>
      <c r="E493" s="4">
        <v>20300000</v>
      </c>
      <c r="F493" s="4">
        <v>20300000</v>
      </c>
    </row>
    <row r="494" spans="1:6" x14ac:dyDescent="0.25">
      <c r="A494" s="2" t="s">
        <v>1158</v>
      </c>
      <c r="B494" s="2" t="s">
        <v>44</v>
      </c>
      <c r="C494" s="4">
        <v>0</v>
      </c>
      <c r="D494" s="4">
        <v>0</v>
      </c>
      <c r="E494" s="4">
        <v>20300000</v>
      </c>
      <c r="F494" s="4">
        <v>20300000</v>
      </c>
    </row>
    <row r="495" spans="1:6" x14ac:dyDescent="0.25">
      <c r="A495" s="2" t="s">
        <v>1096</v>
      </c>
      <c r="B495" s="2" t="s">
        <v>1095</v>
      </c>
      <c r="C495" s="4">
        <v>0</v>
      </c>
      <c r="D495" s="4">
        <v>0</v>
      </c>
      <c r="E495" s="4">
        <v>133205650</v>
      </c>
      <c r="F495" s="4">
        <v>133205650</v>
      </c>
    </row>
    <row r="496" spans="1:6" x14ac:dyDescent="0.25">
      <c r="A496" s="2" t="s">
        <v>1094</v>
      </c>
      <c r="B496" s="2" t="s">
        <v>1093</v>
      </c>
      <c r="C496" s="4">
        <v>0</v>
      </c>
      <c r="D496" s="4">
        <v>0</v>
      </c>
      <c r="E496" s="4">
        <v>133205650</v>
      </c>
      <c r="F496" s="4">
        <v>133205650</v>
      </c>
    </row>
    <row r="497" spans="1:6" x14ac:dyDescent="0.25">
      <c r="A497" s="2" t="s">
        <v>1092</v>
      </c>
      <c r="B497" s="2" t="s">
        <v>1090</v>
      </c>
      <c r="C497" s="4">
        <v>0</v>
      </c>
      <c r="D497" s="4">
        <v>0</v>
      </c>
      <c r="E497" s="4">
        <v>6756250</v>
      </c>
      <c r="F497" s="4">
        <v>6756250</v>
      </c>
    </row>
    <row r="498" spans="1:6" x14ac:dyDescent="0.25">
      <c r="A498" s="2" t="s">
        <v>1091</v>
      </c>
      <c r="B498" s="2" t="s">
        <v>1090</v>
      </c>
      <c r="C498" s="4">
        <v>0</v>
      </c>
      <c r="D498" s="4">
        <v>0</v>
      </c>
      <c r="E498" s="4">
        <v>6756250</v>
      </c>
      <c r="F498" s="4">
        <v>6756250</v>
      </c>
    </row>
    <row r="499" spans="1:6" ht="30" x14ac:dyDescent="0.25">
      <c r="A499" s="2" t="s">
        <v>1089</v>
      </c>
      <c r="B499" s="2" t="s">
        <v>1087</v>
      </c>
      <c r="C499" s="4">
        <v>0</v>
      </c>
      <c r="D499" s="4">
        <v>0</v>
      </c>
      <c r="E499" s="4">
        <v>126449400</v>
      </c>
      <c r="F499" s="4">
        <v>126449400</v>
      </c>
    </row>
    <row r="500" spans="1:6" ht="30" x14ac:dyDescent="0.25">
      <c r="A500" s="2" t="s">
        <v>1088</v>
      </c>
      <c r="B500" s="2" t="s">
        <v>1087</v>
      </c>
      <c r="C500" s="4">
        <v>0</v>
      </c>
      <c r="D500" s="4">
        <v>0</v>
      </c>
      <c r="E500" s="4">
        <v>126449400</v>
      </c>
      <c r="F500" s="4">
        <v>126449400</v>
      </c>
    </row>
    <row r="501" spans="1:6" x14ac:dyDescent="0.25">
      <c r="A501" s="2" t="s">
        <v>769</v>
      </c>
      <c r="B501" s="2" t="s">
        <v>770</v>
      </c>
      <c r="C501" s="4">
        <v>0</v>
      </c>
      <c r="D501" s="4">
        <v>33501436468.48</v>
      </c>
      <c r="E501" s="4">
        <v>439254340928.52002</v>
      </c>
      <c r="F501" s="4">
        <v>405752904460.03998</v>
      </c>
    </row>
    <row r="502" spans="1:6" x14ac:dyDescent="0.25">
      <c r="A502" s="2" t="s">
        <v>771</v>
      </c>
      <c r="B502" s="2" t="s">
        <v>772</v>
      </c>
      <c r="C502" s="4">
        <v>0</v>
      </c>
      <c r="D502" s="4">
        <v>572312152.48000002</v>
      </c>
      <c r="E502" s="4">
        <v>381445086121.52002</v>
      </c>
      <c r="F502" s="4">
        <v>380872773969.03998</v>
      </c>
    </row>
    <row r="503" spans="1:6" x14ac:dyDescent="0.25">
      <c r="A503" s="2" t="s">
        <v>773</v>
      </c>
      <c r="B503" s="2" t="s">
        <v>774</v>
      </c>
      <c r="C503" s="4">
        <v>0</v>
      </c>
      <c r="D503" s="4">
        <v>565894853.48000002</v>
      </c>
      <c r="E503" s="4">
        <v>313067683154.07001</v>
      </c>
      <c r="F503" s="4">
        <v>312501788300.59003</v>
      </c>
    </row>
    <row r="504" spans="1:6" x14ac:dyDescent="0.25">
      <c r="A504" s="2" t="s">
        <v>1157</v>
      </c>
      <c r="B504" s="2" t="s">
        <v>1156</v>
      </c>
      <c r="C504" s="4">
        <v>0</v>
      </c>
      <c r="D504" s="4">
        <v>0</v>
      </c>
      <c r="E504" s="4">
        <v>2062712231</v>
      </c>
      <c r="F504" s="4">
        <v>2062712231</v>
      </c>
    </row>
    <row r="505" spans="1:6" x14ac:dyDescent="0.25">
      <c r="A505" s="2" t="s">
        <v>775</v>
      </c>
      <c r="B505" s="2" t="s">
        <v>776</v>
      </c>
      <c r="C505" s="4">
        <v>0</v>
      </c>
      <c r="D505" s="4">
        <v>6417299</v>
      </c>
      <c r="E505" s="4">
        <v>66314690736.449997</v>
      </c>
      <c r="F505" s="4">
        <v>66308273437.449997</v>
      </c>
    </row>
    <row r="506" spans="1:6" x14ac:dyDescent="0.25">
      <c r="A506" s="2" t="s">
        <v>777</v>
      </c>
      <c r="B506" s="2" t="s">
        <v>778</v>
      </c>
      <c r="C506" s="4">
        <v>0</v>
      </c>
      <c r="D506" s="4">
        <v>32929124316</v>
      </c>
      <c r="E506" s="4">
        <v>57809254807</v>
      </c>
      <c r="F506" s="4">
        <v>24880130491</v>
      </c>
    </row>
    <row r="507" spans="1:6" x14ac:dyDescent="0.25">
      <c r="A507" s="2" t="s">
        <v>779</v>
      </c>
      <c r="B507" s="2" t="s">
        <v>780</v>
      </c>
      <c r="C507" s="4">
        <v>0</v>
      </c>
      <c r="D507" s="4">
        <v>32929124316</v>
      </c>
      <c r="E507" s="4">
        <v>54607249908</v>
      </c>
      <c r="F507" s="4">
        <v>21678125592</v>
      </c>
    </row>
    <row r="508" spans="1:6" x14ac:dyDescent="0.25">
      <c r="A508" s="2" t="s">
        <v>1155</v>
      </c>
      <c r="B508" s="2" t="s">
        <v>561</v>
      </c>
      <c r="C508" s="4">
        <v>0</v>
      </c>
      <c r="D508" s="4">
        <v>0</v>
      </c>
      <c r="E508" s="4">
        <v>703706185</v>
      </c>
      <c r="F508" s="4">
        <v>703706185</v>
      </c>
    </row>
    <row r="509" spans="1:6" x14ac:dyDescent="0.25">
      <c r="A509" s="2" t="s">
        <v>1154</v>
      </c>
      <c r="B509" s="2" t="s">
        <v>1153</v>
      </c>
      <c r="C509" s="4">
        <v>0</v>
      </c>
      <c r="D509" s="4">
        <v>0</v>
      </c>
      <c r="E509" s="4">
        <v>2498298714</v>
      </c>
      <c r="F509" s="4">
        <v>2498298714</v>
      </c>
    </row>
    <row r="510" spans="1:6" x14ac:dyDescent="0.25">
      <c r="A510" s="2" t="s">
        <v>781</v>
      </c>
      <c r="B510" s="2" t="s">
        <v>782</v>
      </c>
      <c r="C510" s="4">
        <v>0</v>
      </c>
      <c r="D510" s="4">
        <v>248863658.78</v>
      </c>
      <c r="E510" s="4">
        <v>2061834178.3299999</v>
      </c>
      <c r="F510" s="4">
        <v>1812970519.55</v>
      </c>
    </row>
    <row r="511" spans="1:6" x14ac:dyDescent="0.25">
      <c r="A511" s="2" t="s">
        <v>783</v>
      </c>
      <c r="B511" s="2" t="s">
        <v>784</v>
      </c>
      <c r="C511" s="4">
        <v>0</v>
      </c>
      <c r="D511" s="4">
        <v>0</v>
      </c>
      <c r="E511" s="4">
        <v>186589551.16999999</v>
      </c>
      <c r="F511" s="4">
        <v>186589551.16999999</v>
      </c>
    </row>
    <row r="512" spans="1:6" ht="30" x14ac:dyDescent="0.25">
      <c r="A512" s="2" t="s">
        <v>785</v>
      </c>
      <c r="B512" s="2" t="s">
        <v>786</v>
      </c>
      <c r="C512" s="4">
        <v>0</v>
      </c>
      <c r="D512" s="4">
        <v>0</v>
      </c>
      <c r="E512" s="4">
        <v>186589551.16999999</v>
      </c>
      <c r="F512" s="4">
        <v>186589551.16999999</v>
      </c>
    </row>
    <row r="513" spans="1:6" ht="30" x14ac:dyDescent="0.25">
      <c r="A513" s="2" t="s">
        <v>787</v>
      </c>
      <c r="B513" s="2" t="s">
        <v>786</v>
      </c>
      <c r="C513" s="4">
        <v>0</v>
      </c>
      <c r="D513" s="4">
        <v>0</v>
      </c>
      <c r="E513" s="4">
        <v>186589551.16999999</v>
      </c>
      <c r="F513" s="4">
        <v>186589551.16999999</v>
      </c>
    </row>
    <row r="514" spans="1:6" x14ac:dyDescent="0.25">
      <c r="A514" s="2" t="s">
        <v>788</v>
      </c>
      <c r="B514" s="2" t="s">
        <v>789</v>
      </c>
      <c r="C514" s="4">
        <v>0</v>
      </c>
      <c r="D514" s="4">
        <v>248863658.78</v>
      </c>
      <c r="E514" s="4">
        <v>779048053.20000005</v>
      </c>
      <c r="F514" s="4">
        <v>530184394.42000002</v>
      </c>
    </row>
    <row r="515" spans="1:6" x14ac:dyDescent="0.25">
      <c r="A515" s="2" t="s">
        <v>1086</v>
      </c>
      <c r="B515" s="2" t="s">
        <v>77</v>
      </c>
      <c r="C515" s="4">
        <v>0</v>
      </c>
      <c r="D515" s="4">
        <v>218240616.78</v>
      </c>
      <c r="E515" s="4">
        <v>416667734.41000003</v>
      </c>
      <c r="F515" s="4">
        <v>198427117.63</v>
      </c>
    </row>
    <row r="516" spans="1:6" x14ac:dyDescent="0.25">
      <c r="A516" s="2" t="s">
        <v>1085</v>
      </c>
      <c r="B516" s="2" t="s">
        <v>1084</v>
      </c>
      <c r="C516" s="4">
        <v>0</v>
      </c>
      <c r="D516" s="4">
        <v>218240616.78</v>
      </c>
      <c r="E516" s="4">
        <v>416667734.41000003</v>
      </c>
      <c r="F516" s="4">
        <v>198427117.63</v>
      </c>
    </row>
    <row r="517" spans="1:6" x14ac:dyDescent="0.25">
      <c r="A517" s="2" t="s">
        <v>790</v>
      </c>
      <c r="B517" s="2" t="s">
        <v>68</v>
      </c>
      <c r="C517" s="4">
        <v>0</v>
      </c>
      <c r="D517" s="4">
        <v>0</v>
      </c>
      <c r="E517" s="4">
        <v>289940199.60000002</v>
      </c>
      <c r="F517" s="4">
        <v>289940199.60000002</v>
      </c>
    </row>
    <row r="518" spans="1:6" x14ac:dyDescent="0.25">
      <c r="A518" s="2" t="s">
        <v>791</v>
      </c>
      <c r="B518" s="2" t="s">
        <v>68</v>
      </c>
      <c r="C518" s="4">
        <v>0</v>
      </c>
      <c r="D518" s="4">
        <v>0</v>
      </c>
      <c r="E518" s="4">
        <v>289940199.60000002</v>
      </c>
      <c r="F518" s="4">
        <v>289940199.60000002</v>
      </c>
    </row>
    <row r="519" spans="1:6" x14ac:dyDescent="0.25">
      <c r="A519" s="2" t="s">
        <v>1083</v>
      </c>
      <c r="B519" s="2" t="s">
        <v>80</v>
      </c>
      <c r="C519" s="4">
        <v>0</v>
      </c>
      <c r="D519" s="4">
        <v>8987050</v>
      </c>
      <c r="E519" s="4">
        <v>50082861.219999999</v>
      </c>
      <c r="F519" s="4">
        <v>41095811.219999999</v>
      </c>
    </row>
    <row r="520" spans="1:6" x14ac:dyDescent="0.25">
      <c r="A520" s="2" t="s">
        <v>1082</v>
      </c>
      <c r="B520" s="2" t="s">
        <v>80</v>
      </c>
      <c r="C520" s="4">
        <v>0</v>
      </c>
      <c r="D520" s="4">
        <v>8987050</v>
      </c>
      <c r="E520" s="4">
        <v>50082861.219999999</v>
      </c>
      <c r="F520" s="4">
        <v>41095811.219999999</v>
      </c>
    </row>
    <row r="521" spans="1:6" x14ac:dyDescent="0.25">
      <c r="A521" s="2" t="s">
        <v>792</v>
      </c>
      <c r="B521" s="2" t="s">
        <v>793</v>
      </c>
      <c r="C521" s="4">
        <v>0</v>
      </c>
      <c r="D521" s="4">
        <v>21635992</v>
      </c>
      <c r="E521" s="4">
        <v>22357257.969999999</v>
      </c>
      <c r="F521" s="4">
        <v>721265.97</v>
      </c>
    </row>
    <row r="522" spans="1:6" x14ac:dyDescent="0.25">
      <c r="A522" s="2" t="s">
        <v>1152</v>
      </c>
      <c r="B522" s="2" t="s">
        <v>793</v>
      </c>
      <c r="C522" s="4">
        <v>0</v>
      </c>
      <c r="D522" s="4">
        <v>20390575</v>
      </c>
      <c r="E522" s="4">
        <v>20398577</v>
      </c>
      <c r="F522" s="4">
        <v>8002</v>
      </c>
    </row>
    <row r="523" spans="1:6" x14ac:dyDescent="0.25">
      <c r="A523" s="2" t="s">
        <v>794</v>
      </c>
      <c r="B523" s="2" t="s">
        <v>795</v>
      </c>
      <c r="C523" s="4">
        <v>0</v>
      </c>
      <c r="D523" s="4">
        <v>0</v>
      </c>
      <c r="E523" s="4">
        <v>9681.9699999999993</v>
      </c>
      <c r="F523" s="4">
        <v>9681.9699999999993</v>
      </c>
    </row>
    <row r="524" spans="1:6" x14ac:dyDescent="0.25">
      <c r="A524" s="2" t="s">
        <v>796</v>
      </c>
      <c r="B524" s="2" t="s">
        <v>797</v>
      </c>
      <c r="C524" s="4">
        <v>0</v>
      </c>
      <c r="D524" s="4">
        <v>1245417</v>
      </c>
      <c r="E524" s="4">
        <v>1948999</v>
      </c>
      <c r="F524" s="4">
        <v>703582</v>
      </c>
    </row>
    <row r="525" spans="1:6" x14ac:dyDescent="0.25">
      <c r="A525" s="2" t="s">
        <v>1151</v>
      </c>
      <c r="B525" s="2" t="s">
        <v>1150</v>
      </c>
      <c r="C525" s="4">
        <v>0</v>
      </c>
      <c r="D525" s="4">
        <v>0</v>
      </c>
      <c r="E525" s="4">
        <v>53836128.590000004</v>
      </c>
      <c r="F525" s="4">
        <v>53836128.590000004</v>
      </c>
    </row>
    <row r="526" spans="1:6" x14ac:dyDescent="0.25">
      <c r="A526" s="2" t="s">
        <v>1149</v>
      </c>
      <c r="B526" s="2" t="s">
        <v>1148</v>
      </c>
      <c r="C526" s="4">
        <v>0</v>
      </c>
      <c r="D526" s="4">
        <v>0</v>
      </c>
      <c r="E526" s="4">
        <v>27939265.57</v>
      </c>
      <c r="F526" s="4">
        <v>27939265.57</v>
      </c>
    </row>
    <row r="527" spans="1:6" x14ac:dyDescent="0.25">
      <c r="A527" s="2" t="s">
        <v>1147</v>
      </c>
      <c r="B527" s="2" t="s">
        <v>83</v>
      </c>
      <c r="C527" s="4">
        <v>0</v>
      </c>
      <c r="D527" s="4">
        <v>0</v>
      </c>
      <c r="E527" s="4">
        <v>27939265.57</v>
      </c>
      <c r="F527" s="4">
        <v>27939265.57</v>
      </c>
    </row>
    <row r="528" spans="1:6" x14ac:dyDescent="0.25">
      <c r="A528" s="2" t="s">
        <v>1146</v>
      </c>
      <c r="B528" s="2" t="s">
        <v>744</v>
      </c>
      <c r="C528" s="4">
        <v>0</v>
      </c>
      <c r="D528" s="4">
        <v>0</v>
      </c>
      <c r="E528" s="4">
        <v>25896863.02</v>
      </c>
      <c r="F528" s="4">
        <v>25896863.02</v>
      </c>
    </row>
    <row r="529" spans="1:6" x14ac:dyDescent="0.25">
      <c r="A529" s="2" t="s">
        <v>1145</v>
      </c>
      <c r="B529" s="2" t="s">
        <v>312</v>
      </c>
      <c r="C529" s="4">
        <v>0</v>
      </c>
      <c r="D529" s="4">
        <v>0</v>
      </c>
      <c r="E529" s="4">
        <v>17749736.129999999</v>
      </c>
      <c r="F529" s="4">
        <v>17749736.129999999</v>
      </c>
    </row>
    <row r="530" spans="1:6" x14ac:dyDescent="0.25">
      <c r="A530" s="2" t="s">
        <v>1144</v>
      </c>
      <c r="B530" s="2" t="s">
        <v>121</v>
      </c>
      <c r="C530" s="4">
        <v>0</v>
      </c>
      <c r="D530" s="4">
        <v>0</v>
      </c>
      <c r="E530" s="4">
        <v>8147126.8899999997</v>
      </c>
      <c r="F530" s="4">
        <v>8147126.8899999997</v>
      </c>
    </row>
    <row r="531" spans="1:6" x14ac:dyDescent="0.25">
      <c r="A531" s="2" t="s">
        <v>798</v>
      </c>
      <c r="B531" s="2" t="s">
        <v>799</v>
      </c>
      <c r="C531" s="4">
        <v>0</v>
      </c>
      <c r="D531" s="4">
        <v>0</v>
      </c>
      <c r="E531" s="4">
        <v>1042360445.37</v>
      </c>
      <c r="F531" s="4">
        <v>1042360445.37</v>
      </c>
    </row>
    <row r="532" spans="1:6" x14ac:dyDescent="0.25">
      <c r="A532" s="2" t="s">
        <v>800</v>
      </c>
      <c r="B532" s="2" t="s">
        <v>801</v>
      </c>
      <c r="C532" s="4">
        <v>0</v>
      </c>
      <c r="D532" s="4">
        <v>0</v>
      </c>
      <c r="E532" s="4">
        <v>1042360445.37</v>
      </c>
      <c r="F532" s="4">
        <v>1042360445.37</v>
      </c>
    </row>
    <row r="533" spans="1:6" x14ac:dyDescent="0.25">
      <c r="A533" s="2" t="s">
        <v>802</v>
      </c>
      <c r="B533" s="2" t="s">
        <v>801</v>
      </c>
      <c r="C533" s="4">
        <v>0</v>
      </c>
      <c r="D533" s="4">
        <v>0</v>
      </c>
      <c r="E533" s="4">
        <v>1042360445.37</v>
      </c>
      <c r="F533" s="4">
        <v>1042360445.37</v>
      </c>
    </row>
    <row r="534" spans="1:6" x14ac:dyDescent="0.25">
      <c r="A534" s="2" t="s">
        <v>803</v>
      </c>
      <c r="B534" s="2" t="s">
        <v>804</v>
      </c>
      <c r="C534" s="4">
        <v>0</v>
      </c>
      <c r="D534" s="4">
        <v>486254150079.66998</v>
      </c>
      <c r="E534" s="4">
        <v>82083457944.110001</v>
      </c>
      <c r="F534" s="4">
        <v>404170692135.56</v>
      </c>
    </row>
    <row r="535" spans="1:6" x14ac:dyDescent="0.25">
      <c r="A535" s="2" t="s">
        <v>805</v>
      </c>
      <c r="B535" s="2" t="s">
        <v>806</v>
      </c>
      <c r="C535" s="4">
        <v>0</v>
      </c>
      <c r="D535" s="4">
        <v>471677448363.06</v>
      </c>
      <c r="E535" s="4">
        <v>81028980485.729996</v>
      </c>
      <c r="F535" s="4">
        <v>390648467877.33002</v>
      </c>
    </row>
    <row r="536" spans="1:6" x14ac:dyDescent="0.25">
      <c r="A536" s="2" t="s">
        <v>807</v>
      </c>
      <c r="B536" s="2" t="s">
        <v>808</v>
      </c>
      <c r="C536" s="4">
        <v>0</v>
      </c>
      <c r="D536" s="4">
        <v>153378708523</v>
      </c>
      <c r="E536" s="4">
        <v>20077902451</v>
      </c>
      <c r="F536" s="4">
        <v>133300806072</v>
      </c>
    </row>
    <row r="537" spans="1:6" x14ac:dyDescent="0.25">
      <c r="A537" s="2" t="s">
        <v>809</v>
      </c>
      <c r="B537" s="2" t="s">
        <v>810</v>
      </c>
      <c r="C537" s="4">
        <v>0</v>
      </c>
      <c r="D537" s="4">
        <v>117334653351</v>
      </c>
      <c r="E537" s="4">
        <v>15444135241</v>
      </c>
      <c r="F537" s="4">
        <v>101890518110</v>
      </c>
    </row>
    <row r="538" spans="1:6" x14ac:dyDescent="0.25">
      <c r="A538" s="2" t="s">
        <v>811</v>
      </c>
      <c r="B538" s="2" t="s">
        <v>810</v>
      </c>
      <c r="C538" s="4">
        <v>0</v>
      </c>
      <c r="D538" s="4">
        <v>117334653351</v>
      </c>
      <c r="E538" s="4">
        <v>15444135241</v>
      </c>
      <c r="F538" s="4">
        <v>101890518110</v>
      </c>
    </row>
    <row r="539" spans="1:6" x14ac:dyDescent="0.25">
      <c r="A539" s="2" t="s">
        <v>812</v>
      </c>
      <c r="B539" s="2" t="s">
        <v>813</v>
      </c>
      <c r="C539" s="4">
        <v>0</v>
      </c>
      <c r="D539" s="4">
        <v>124329609</v>
      </c>
      <c r="E539" s="4">
        <v>12044576</v>
      </c>
      <c r="F539" s="4">
        <v>112285033</v>
      </c>
    </row>
    <row r="540" spans="1:6" x14ac:dyDescent="0.25">
      <c r="A540" s="2" t="s">
        <v>814</v>
      </c>
      <c r="B540" s="2" t="s">
        <v>813</v>
      </c>
      <c r="C540" s="4">
        <v>0</v>
      </c>
      <c r="D540" s="4">
        <v>124329609</v>
      </c>
      <c r="E540" s="4">
        <v>12044576</v>
      </c>
      <c r="F540" s="4">
        <v>112285033</v>
      </c>
    </row>
    <row r="541" spans="1:6" x14ac:dyDescent="0.25">
      <c r="A541" s="2" t="s">
        <v>815</v>
      </c>
      <c r="B541" s="2" t="s">
        <v>816</v>
      </c>
      <c r="C541" s="4">
        <v>0</v>
      </c>
      <c r="D541" s="4">
        <v>27017286854</v>
      </c>
      <c r="E541" s="4">
        <v>3370645033</v>
      </c>
      <c r="F541" s="4">
        <v>23646641821</v>
      </c>
    </row>
    <row r="542" spans="1:6" x14ac:dyDescent="0.25">
      <c r="A542" s="2" t="s">
        <v>817</v>
      </c>
      <c r="B542" s="2" t="s">
        <v>816</v>
      </c>
      <c r="C542" s="4">
        <v>0</v>
      </c>
      <c r="D542" s="4">
        <v>27017286854</v>
      </c>
      <c r="E542" s="4">
        <v>3370645033</v>
      </c>
      <c r="F542" s="4">
        <v>23646641821</v>
      </c>
    </row>
    <row r="543" spans="1:6" x14ac:dyDescent="0.25">
      <c r="A543" s="2" t="s">
        <v>818</v>
      </c>
      <c r="B543" s="2" t="s">
        <v>819</v>
      </c>
      <c r="C543" s="4">
        <v>0</v>
      </c>
      <c r="D543" s="4">
        <v>2524549095</v>
      </c>
      <c r="E543" s="4">
        <v>278343546</v>
      </c>
      <c r="F543" s="4">
        <v>2246205549</v>
      </c>
    </row>
    <row r="544" spans="1:6" x14ac:dyDescent="0.25">
      <c r="A544" s="2" t="s">
        <v>820</v>
      </c>
      <c r="B544" s="2" t="s">
        <v>819</v>
      </c>
      <c r="C544" s="4">
        <v>0</v>
      </c>
      <c r="D544" s="4">
        <v>2524549095</v>
      </c>
      <c r="E544" s="4">
        <v>278343546</v>
      </c>
      <c r="F544" s="4">
        <v>2246205549</v>
      </c>
    </row>
    <row r="545" spans="1:6" x14ac:dyDescent="0.25">
      <c r="A545" s="2" t="s">
        <v>821</v>
      </c>
      <c r="B545" s="2" t="s">
        <v>650</v>
      </c>
      <c r="C545" s="4">
        <v>0</v>
      </c>
      <c r="D545" s="4">
        <v>6377889614</v>
      </c>
      <c r="E545" s="4">
        <v>972734055</v>
      </c>
      <c r="F545" s="4">
        <v>5405155559</v>
      </c>
    </row>
    <row r="546" spans="1:6" x14ac:dyDescent="0.25">
      <c r="A546" s="2" t="s">
        <v>822</v>
      </c>
      <c r="B546" s="2" t="s">
        <v>823</v>
      </c>
      <c r="C546" s="4">
        <v>0</v>
      </c>
      <c r="D546" s="4">
        <v>2261402596</v>
      </c>
      <c r="E546" s="4">
        <v>185223240</v>
      </c>
      <c r="F546" s="4">
        <v>2076179356</v>
      </c>
    </row>
    <row r="547" spans="1:6" x14ac:dyDescent="0.25">
      <c r="A547" s="2" t="s">
        <v>824</v>
      </c>
      <c r="B547" s="2" t="s">
        <v>825</v>
      </c>
      <c r="C547" s="4">
        <v>0</v>
      </c>
      <c r="D547" s="4">
        <v>3631690190</v>
      </c>
      <c r="E547" s="4">
        <v>302713987</v>
      </c>
      <c r="F547" s="4">
        <v>3328976203</v>
      </c>
    </row>
    <row r="548" spans="1:6" x14ac:dyDescent="0.25">
      <c r="A548" s="2" t="s">
        <v>1081</v>
      </c>
      <c r="B548" s="2" t="s">
        <v>1080</v>
      </c>
      <c r="C548" s="4">
        <v>0</v>
      </c>
      <c r="D548" s="4">
        <v>484796828</v>
      </c>
      <c r="E548" s="4">
        <v>484796828</v>
      </c>
      <c r="F548" s="4">
        <v>0</v>
      </c>
    </row>
    <row r="549" spans="1:6" x14ac:dyDescent="0.25">
      <c r="A549" s="2" t="s">
        <v>826</v>
      </c>
      <c r="B549" s="2" t="s">
        <v>827</v>
      </c>
      <c r="C549" s="4">
        <v>0</v>
      </c>
      <c r="D549" s="4">
        <v>171430307</v>
      </c>
      <c r="E549" s="4">
        <v>32933797</v>
      </c>
      <c r="F549" s="4">
        <v>138496510</v>
      </c>
    </row>
    <row r="550" spans="1:6" x14ac:dyDescent="0.25">
      <c r="A550" s="2" t="s">
        <v>828</v>
      </c>
      <c r="B550" s="2" t="s">
        <v>676</v>
      </c>
      <c r="C550" s="4">
        <v>0</v>
      </c>
      <c r="D550" s="4">
        <v>171430307</v>
      </c>
      <c r="E550" s="4">
        <v>32933797</v>
      </c>
      <c r="F550" s="4">
        <v>138496510</v>
      </c>
    </row>
    <row r="551" spans="1:6" x14ac:dyDescent="0.25">
      <c r="A551" s="2" t="s">
        <v>829</v>
      </c>
      <c r="B551" s="2" t="s">
        <v>676</v>
      </c>
      <c r="C551" s="4">
        <v>0</v>
      </c>
      <c r="D551" s="4">
        <v>171430307</v>
      </c>
      <c r="E551" s="4">
        <v>32933797</v>
      </c>
      <c r="F551" s="4">
        <v>138496510</v>
      </c>
    </row>
    <row r="552" spans="1:6" x14ac:dyDescent="0.25">
      <c r="A552" s="2" t="s">
        <v>830</v>
      </c>
      <c r="B552" s="2" t="s">
        <v>831</v>
      </c>
      <c r="C552" s="4">
        <v>0</v>
      </c>
      <c r="D552" s="4">
        <v>61600368763</v>
      </c>
      <c r="E552" s="4">
        <v>15724403456</v>
      </c>
      <c r="F552" s="4">
        <v>45875965307</v>
      </c>
    </row>
    <row r="553" spans="1:6" x14ac:dyDescent="0.25">
      <c r="A553" s="2" t="s">
        <v>832</v>
      </c>
      <c r="B553" s="2" t="s">
        <v>673</v>
      </c>
      <c r="C553" s="4">
        <v>0</v>
      </c>
      <c r="D553" s="4">
        <v>7512511500</v>
      </c>
      <c r="E553" s="4">
        <v>747661500</v>
      </c>
      <c r="F553" s="4">
        <v>6764850000</v>
      </c>
    </row>
    <row r="554" spans="1:6" x14ac:dyDescent="0.25">
      <c r="A554" s="2" t="s">
        <v>833</v>
      </c>
      <c r="B554" s="2" t="s">
        <v>673</v>
      </c>
      <c r="C554" s="4">
        <v>0</v>
      </c>
      <c r="D554" s="4">
        <v>7512511500</v>
      </c>
      <c r="E554" s="4">
        <v>747661500</v>
      </c>
      <c r="F554" s="4">
        <v>6764850000</v>
      </c>
    </row>
    <row r="555" spans="1:6" x14ac:dyDescent="0.25">
      <c r="A555" s="2" t="s">
        <v>834</v>
      </c>
      <c r="B555" s="2" t="s">
        <v>835</v>
      </c>
      <c r="C555" s="4">
        <v>0</v>
      </c>
      <c r="D555" s="4">
        <v>13963021981</v>
      </c>
      <c r="E555" s="4">
        <v>1107686483</v>
      </c>
      <c r="F555" s="4">
        <v>12855335498</v>
      </c>
    </row>
    <row r="556" spans="1:6" x14ac:dyDescent="0.25">
      <c r="A556" s="2" t="s">
        <v>836</v>
      </c>
      <c r="B556" s="2" t="s">
        <v>835</v>
      </c>
      <c r="C556" s="4">
        <v>0</v>
      </c>
      <c r="D556" s="4">
        <v>13963021981</v>
      </c>
      <c r="E556" s="4">
        <v>1107686483</v>
      </c>
      <c r="F556" s="4">
        <v>12855335498</v>
      </c>
    </row>
    <row r="557" spans="1:6" x14ac:dyDescent="0.25">
      <c r="A557" s="2" t="s">
        <v>837</v>
      </c>
      <c r="B557" s="2" t="s">
        <v>838</v>
      </c>
      <c r="C557" s="4">
        <v>0</v>
      </c>
      <c r="D557" s="4">
        <v>4411471900</v>
      </c>
      <c r="E557" s="4">
        <v>352693400</v>
      </c>
      <c r="F557" s="4">
        <v>4058778500</v>
      </c>
    </row>
    <row r="558" spans="1:6" x14ac:dyDescent="0.25">
      <c r="A558" s="2" t="s">
        <v>839</v>
      </c>
      <c r="B558" s="2" t="s">
        <v>838</v>
      </c>
      <c r="C558" s="4">
        <v>0</v>
      </c>
      <c r="D558" s="4">
        <v>4411471900</v>
      </c>
      <c r="E558" s="4">
        <v>352693400</v>
      </c>
      <c r="F558" s="4">
        <v>4058778500</v>
      </c>
    </row>
    <row r="559" spans="1:6" ht="30" x14ac:dyDescent="0.25">
      <c r="A559" s="2" t="s">
        <v>840</v>
      </c>
      <c r="B559" s="2" t="s">
        <v>841</v>
      </c>
      <c r="C559" s="4">
        <v>0</v>
      </c>
      <c r="D559" s="4">
        <v>11663800752</v>
      </c>
      <c r="E559" s="4">
        <v>770123</v>
      </c>
      <c r="F559" s="4">
        <v>11663030629</v>
      </c>
    </row>
    <row r="560" spans="1:6" ht="30" x14ac:dyDescent="0.25">
      <c r="A560" s="2" t="s">
        <v>842</v>
      </c>
      <c r="B560" s="2" t="s">
        <v>841</v>
      </c>
      <c r="C560" s="4">
        <v>0</v>
      </c>
      <c r="D560" s="4">
        <v>11663800752</v>
      </c>
      <c r="E560" s="4">
        <v>770123</v>
      </c>
      <c r="F560" s="4">
        <v>11663030629</v>
      </c>
    </row>
    <row r="561" spans="1:6" ht="30" x14ac:dyDescent="0.25">
      <c r="A561" s="2" t="s">
        <v>843</v>
      </c>
      <c r="B561" s="2" t="s">
        <v>844</v>
      </c>
      <c r="C561" s="4">
        <v>0</v>
      </c>
      <c r="D561" s="4">
        <v>24049562630</v>
      </c>
      <c r="E561" s="4">
        <v>13515591950</v>
      </c>
      <c r="F561" s="4">
        <v>10533970680</v>
      </c>
    </row>
    <row r="562" spans="1:6" ht="30" x14ac:dyDescent="0.25">
      <c r="A562" s="2" t="s">
        <v>845</v>
      </c>
      <c r="B562" s="2" t="s">
        <v>844</v>
      </c>
      <c r="C562" s="4">
        <v>0</v>
      </c>
      <c r="D562" s="4">
        <v>24049562630</v>
      </c>
      <c r="E562" s="4">
        <v>13515591950</v>
      </c>
      <c r="F562" s="4">
        <v>10533970680</v>
      </c>
    </row>
    <row r="563" spans="1:6" x14ac:dyDescent="0.25">
      <c r="A563" s="2" t="s">
        <v>846</v>
      </c>
      <c r="B563" s="2" t="s">
        <v>847</v>
      </c>
      <c r="C563" s="4">
        <v>0</v>
      </c>
      <c r="D563" s="4">
        <v>9391842300</v>
      </c>
      <c r="E563" s="4">
        <v>934802900</v>
      </c>
      <c r="F563" s="4">
        <v>8457039400</v>
      </c>
    </row>
    <row r="564" spans="1:6" x14ac:dyDescent="0.25">
      <c r="A564" s="2" t="s">
        <v>848</v>
      </c>
      <c r="B564" s="2" t="s">
        <v>612</v>
      </c>
      <c r="C564" s="4">
        <v>0</v>
      </c>
      <c r="D564" s="4">
        <v>5634498300</v>
      </c>
      <c r="E564" s="4">
        <v>560766600</v>
      </c>
      <c r="F564" s="4">
        <v>5073731700</v>
      </c>
    </row>
    <row r="565" spans="1:6" x14ac:dyDescent="0.25">
      <c r="A565" s="2" t="s">
        <v>849</v>
      </c>
      <c r="B565" s="2" t="s">
        <v>612</v>
      </c>
      <c r="C565" s="4">
        <v>0</v>
      </c>
      <c r="D565" s="4">
        <v>5634498300</v>
      </c>
      <c r="E565" s="4">
        <v>560766600</v>
      </c>
      <c r="F565" s="4">
        <v>5073731700</v>
      </c>
    </row>
    <row r="566" spans="1:6" x14ac:dyDescent="0.25">
      <c r="A566" s="2" t="s">
        <v>850</v>
      </c>
      <c r="B566" s="2" t="s">
        <v>614</v>
      </c>
      <c r="C566" s="4">
        <v>0</v>
      </c>
      <c r="D566" s="4">
        <v>939440300</v>
      </c>
      <c r="E566" s="4">
        <v>93530600</v>
      </c>
      <c r="F566" s="4">
        <v>845909700</v>
      </c>
    </row>
    <row r="567" spans="1:6" x14ac:dyDescent="0.25">
      <c r="A567" s="2" t="s">
        <v>851</v>
      </c>
      <c r="B567" s="2" t="s">
        <v>614</v>
      </c>
      <c r="C567" s="4">
        <v>0</v>
      </c>
      <c r="D567" s="4">
        <v>939440300</v>
      </c>
      <c r="E567" s="4">
        <v>93530600</v>
      </c>
      <c r="F567" s="4">
        <v>845909700</v>
      </c>
    </row>
    <row r="568" spans="1:6" x14ac:dyDescent="0.25">
      <c r="A568" s="2" t="s">
        <v>852</v>
      </c>
      <c r="B568" s="2" t="s">
        <v>605</v>
      </c>
      <c r="C568" s="4">
        <v>0</v>
      </c>
      <c r="D568" s="4">
        <v>939440300</v>
      </c>
      <c r="E568" s="4">
        <v>93530600</v>
      </c>
      <c r="F568" s="4">
        <v>845909700</v>
      </c>
    </row>
    <row r="569" spans="1:6" x14ac:dyDescent="0.25">
      <c r="A569" s="2" t="s">
        <v>853</v>
      </c>
      <c r="B569" s="2" t="s">
        <v>605</v>
      </c>
      <c r="C569" s="4">
        <v>0</v>
      </c>
      <c r="D569" s="4">
        <v>939440300</v>
      </c>
      <c r="E569" s="4">
        <v>93530600</v>
      </c>
      <c r="F569" s="4">
        <v>845909700</v>
      </c>
    </row>
    <row r="570" spans="1:6" ht="30" x14ac:dyDescent="0.25">
      <c r="A570" s="2" t="s">
        <v>854</v>
      </c>
      <c r="B570" s="2" t="s">
        <v>603</v>
      </c>
      <c r="C570" s="4">
        <v>0</v>
      </c>
      <c r="D570" s="4">
        <v>1878463400</v>
      </c>
      <c r="E570" s="4">
        <v>186975100</v>
      </c>
      <c r="F570" s="4">
        <v>1691488300</v>
      </c>
    </row>
    <row r="571" spans="1:6" ht="30" x14ac:dyDescent="0.25">
      <c r="A571" s="2" t="s">
        <v>855</v>
      </c>
      <c r="B571" s="2" t="s">
        <v>603</v>
      </c>
      <c r="C571" s="4">
        <v>0</v>
      </c>
      <c r="D571" s="4">
        <v>1878463400</v>
      </c>
      <c r="E571" s="4">
        <v>186975100</v>
      </c>
      <c r="F571" s="4">
        <v>1691488300</v>
      </c>
    </row>
    <row r="572" spans="1:6" x14ac:dyDescent="0.25">
      <c r="A572" s="2" t="s">
        <v>856</v>
      </c>
      <c r="B572" s="2" t="s">
        <v>857</v>
      </c>
      <c r="C572" s="4">
        <v>0</v>
      </c>
      <c r="D572" s="4">
        <v>74732826499.460007</v>
      </c>
      <c r="E572" s="4">
        <v>8095060098.2399998</v>
      </c>
      <c r="F572" s="4">
        <v>66637766401.220001</v>
      </c>
    </row>
    <row r="573" spans="1:6" x14ac:dyDescent="0.25">
      <c r="A573" s="2" t="s">
        <v>858</v>
      </c>
      <c r="B573" s="2" t="s">
        <v>636</v>
      </c>
      <c r="C573" s="4">
        <v>0</v>
      </c>
      <c r="D573" s="4">
        <v>8551013251</v>
      </c>
      <c r="E573" s="4">
        <v>392686155</v>
      </c>
      <c r="F573" s="4">
        <v>8158327096</v>
      </c>
    </row>
    <row r="574" spans="1:6" x14ac:dyDescent="0.25">
      <c r="A574" s="2" t="s">
        <v>859</v>
      </c>
      <c r="B574" s="2" t="s">
        <v>636</v>
      </c>
      <c r="C574" s="4">
        <v>0</v>
      </c>
      <c r="D574" s="4">
        <v>8551013251</v>
      </c>
      <c r="E574" s="4">
        <v>392686155</v>
      </c>
      <c r="F574" s="4">
        <v>8158327096</v>
      </c>
    </row>
    <row r="575" spans="1:6" x14ac:dyDescent="0.25">
      <c r="A575" s="2" t="s">
        <v>860</v>
      </c>
      <c r="B575" s="2" t="s">
        <v>633</v>
      </c>
      <c r="C575" s="4">
        <v>0</v>
      </c>
      <c r="D575" s="4">
        <v>16346584694</v>
      </c>
      <c r="E575" s="4">
        <v>2194398828</v>
      </c>
      <c r="F575" s="4">
        <v>14152185866</v>
      </c>
    </row>
    <row r="576" spans="1:6" x14ac:dyDescent="0.25">
      <c r="A576" s="2" t="s">
        <v>861</v>
      </c>
      <c r="B576" s="2" t="s">
        <v>633</v>
      </c>
      <c r="C576" s="4">
        <v>0</v>
      </c>
      <c r="D576" s="4">
        <v>16346584694</v>
      </c>
      <c r="E576" s="4">
        <v>2194398828</v>
      </c>
      <c r="F576" s="4">
        <v>14152185866</v>
      </c>
    </row>
    <row r="577" spans="1:6" x14ac:dyDescent="0.25">
      <c r="A577" s="2" t="s">
        <v>862</v>
      </c>
      <c r="B577" s="2" t="s">
        <v>639</v>
      </c>
      <c r="C577" s="4">
        <v>0</v>
      </c>
      <c r="D577" s="4">
        <v>5438174670</v>
      </c>
      <c r="E577" s="4">
        <v>416304933</v>
      </c>
      <c r="F577" s="4">
        <v>5021869737</v>
      </c>
    </row>
    <row r="578" spans="1:6" x14ac:dyDescent="0.25">
      <c r="A578" s="2" t="s">
        <v>863</v>
      </c>
      <c r="B578" s="2" t="s">
        <v>639</v>
      </c>
      <c r="C578" s="4">
        <v>0</v>
      </c>
      <c r="D578" s="4">
        <v>5438174670</v>
      </c>
      <c r="E578" s="4">
        <v>416304933</v>
      </c>
      <c r="F578" s="4">
        <v>5021869737</v>
      </c>
    </row>
    <row r="579" spans="1:6" x14ac:dyDescent="0.25">
      <c r="A579" s="2" t="s">
        <v>864</v>
      </c>
      <c r="B579" s="2" t="s">
        <v>645</v>
      </c>
      <c r="C579" s="4">
        <v>0</v>
      </c>
      <c r="D579" s="4">
        <v>14706996700.219999</v>
      </c>
      <c r="E579" s="4">
        <v>1317410532</v>
      </c>
      <c r="F579" s="4">
        <v>13389586168.219999</v>
      </c>
    </row>
    <row r="580" spans="1:6" x14ac:dyDescent="0.25">
      <c r="A580" s="2" t="s">
        <v>865</v>
      </c>
      <c r="B580" s="2" t="s">
        <v>645</v>
      </c>
      <c r="C580" s="4">
        <v>0</v>
      </c>
      <c r="D580" s="4">
        <v>14706996700.219999</v>
      </c>
      <c r="E580" s="4">
        <v>1317410532</v>
      </c>
      <c r="F580" s="4">
        <v>13389586168.219999</v>
      </c>
    </row>
    <row r="581" spans="1:6" x14ac:dyDescent="0.25">
      <c r="A581" s="2" t="s">
        <v>866</v>
      </c>
      <c r="B581" s="2" t="s">
        <v>642</v>
      </c>
      <c r="C581" s="4">
        <v>0</v>
      </c>
      <c r="D581" s="4">
        <v>4430022331.2399998</v>
      </c>
      <c r="E581" s="4">
        <v>572228272.24000001</v>
      </c>
      <c r="F581" s="4">
        <v>3857794059</v>
      </c>
    </row>
    <row r="582" spans="1:6" x14ac:dyDescent="0.25">
      <c r="A582" s="2" t="s">
        <v>867</v>
      </c>
      <c r="B582" s="2" t="s">
        <v>642</v>
      </c>
      <c r="C582" s="4">
        <v>0</v>
      </c>
      <c r="D582" s="4">
        <v>4430022331.2399998</v>
      </c>
      <c r="E582" s="4">
        <v>572228272.24000001</v>
      </c>
      <c r="F582" s="4">
        <v>3857794059</v>
      </c>
    </row>
    <row r="583" spans="1:6" x14ac:dyDescent="0.25">
      <c r="A583" s="2" t="s">
        <v>868</v>
      </c>
      <c r="B583" s="2" t="s">
        <v>653</v>
      </c>
      <c r="C583" s="4">
        <v>0</v>
      </c>
      <c r="D583" s="4">
        <v>620180668</v>
      </c>
      <c r="E583" s="4">
        <v>52878841</v>
      </c>
      <c r="F583" s="4">
        <v>567301827</v>
      </c>
    </row>
    <row r="584" spans="1:6" x14ac:dyDescent="0.25">
      <c r="A584" s="2" t="s">
        <v>869</v>
      </c>
      <c r="B584" s="2" t="s">
        <v>653</v>
      </c>
      <c r="C584" s="4">
        <v>0</v>
      </c>
      <c r="D584" s="4">
        <v>620180668</v>
      </c>
      <c r="E584" s="4">
        <v>52878841</v>
      </c>
      <c r="F584" s="4">
        <v>567301827</v>
      </c>
    </row>
    <row r="585" spans="1:6" x14ac:dyDescent="0.25">
      <c r="A585" s="2" t="s">
        <v>870</v>
      </c>
      <c r="B585" s="2" t="s">
        <v>655</v>
      </c>
      <c r="C585" s="4">
        <v>0</v>
      </c>
      <c r="D585" s="4">
        <v>24639854185</v>
      </c>
      <c r="E585" s="4">
        <v>3149152537</v>
      </c>
      <c r="F585" s="4">
        <v>21490701648</v>
      </c>
    </row>
    <row r="586" spans="1:6" x14ac:dyDescent="0.25">
      <c r="A586" s="2" t="s">
        <v>871</v>
      </c>
      <c r="B586" s="2" t="s">
        <v>655</v>
      </c>
      <c r="C586" s="4">
        <v>0</v>
      </c>
      <c r="D586" s="4">
        <v>562468526</v>
      </c>
      <c r="E586" s="4">
        <v>187463706</v>
      </c>
      <c r="F586" s="4">
        <v>375004820</v>
      </c>
    </row>
    <row r="587" spans="1:6" x14ac:dyDescent="0.25">
      <c r="A587" s="2" t="s">
        <v>872</v>
      </c>
      <c r="B587" s="2" t="s">
        <v>873</v>
      </c>
      <c r="C587" s="4">
        <v>0</v>
      </c>
      <c r="D587" s="4">
        <v>891931502</v>
      </c>
      <c r="E587" s="4">
        <v>103113772</v>
      </c>
      <c r="F587" s="4">
        <v>788817730</v>
      </c>
    </row>
    <row r="588" spans="1:6" x14ac:dyDescent="0.25">
      <c r="A588" s="2" t="s">
        <v>874</v>
      </c>
      <c r="B588" s="2" t="s">
        <v>875</v>
      </c>
      <c r="C588" s="4">
        <v>0</v>
      </c>
      <c r="D588" s="4">
        <v>20638211533</v>
      </c>
      <c r="E588" s="4">
        <v>2574799066</v>
      </c>
      <c r="F588" s="4">
        <v>18063412467</v>
      </c>
    </row>
    <row r="589" spans="1:6" x14ac:dyDescent="0.25">
      <c r="A589" s="2" t="s">
        <v>876</v>
      </c>
      <c r="B589" s="2" t="s">
        <v>877</v>
      </c>
      <c r="C589" s="4">
        <v>0</v>
      </c>
      <c r="D589" s="4">
        <v>2547242624</v>
      </c>
      <c r="E589" s="4">
        <v>283775993</v>
      </c>
      <c r="F589" s="4">
        <v>2263466631</v>
      </c>
    </row>
    <row r="590" spans="1:6" x14ac:dyDescent="0.25">
      <c r="A590" s="2" t="s">
        <v>1079</v>
      </c>
      <c r="B590" s="2" t="s">
        <v>1078</v>
      </c>
      <c r="C590" s="4">
        <v>0</v>
      </c>
      <c r="D590" s="4">
        <v>568041358</v>
      </c>
      <c r="E590" s="4">
        <v>5808097</v>
      </c>
      <c r="F590" s="4">
        <v>562233261</v>
      </c>
    </row>
    <row r="591" spans="1:6" x14ac:dyDescent="0.25">
      <c r="A591" s="2" t="s">
        <v>1077</v>
      </c>
      <c r="B591" s="2" t="s">
        <v>664</v>
      </c>
      <c r="C591" s="4">
        <v>0</v>
      </c>
      <c r="D591" s="4">
        <v>561987828</v>
      </c>
      <c r="E591" s="4">
        <v>5808097</v>
      </c>
      <c r="F591" s="4">
        <v>556179731</v>
      </c>
    </row>
    <row r="592" spans="1:6" ht="30" x14ac:dyDescent="0.25">
      <c r="A592" s="2" t="s">
        <v>1076</v>
      </c>
      <c r="B592" s="2" t="s">
        <v>1075</v>
      </c>
      <c r="C592" s="4">
        <v>0</v>
      </c>
      <c r="D592" s="4">
        <v>561987828</v>
      </c>
      <c r="E592" s="4">
        <v>5808097</v>
      </c>
      <c r="F592" s="4">
        <v>556179731</v>
      </c>
    </row>
    <row r="593" spans="1:6" x14ac:dyDescent="0.25">
      <c r="A593" s="2" t="s">
        <v>1143</v>
      </c>
      <c r="B593" s="2" t="s">
        <v>1141</v>
      </c>
      <c r="C593" s="4">
        <v>0</v>
      </c>
      <c r="D593" s="4">
        <v>6053530</v>
      </c>
      <c r="E593" s="4">
        <v>0</v>
      </c>
      <c r="F593" s="4">
        <v>6053530</v>
      </c>
    </row>
    <row r="594" spans="1:6" x14ac:dyDescent="0.25">
      <c r="A594" s="2" t="s">
        <v>1142</v>
      </c>
      <c r="B594" s="2" t="s">
        <v>1141</v>
      </c>
      <c r="C594" s="4">
        <v>0</v>
      </c>
      <c r="D594" s="4">
        <v>6053530</v>
      </c>
      <c r="E594" s="4">
        <v>0</v>
      </c>
      <c r="F594" s="4">
        <v>6053530</v>
      </c>
    </row>
    <row r="595" spans="1:6" x14ac:dyDescent="0.25">
      <c r="A595" s="2" t="s">
        <v>880</v>
      </c>
      <c r="B595" s="2" t="s">
        <v>881</v>
      </c>
      <c r="C595" s="4">
        <v>0</v>
      </c>
      <c r="D595" s="4">
        <v>170078669542.60001</v>
      </c>
      <c r="E595" s="4">
        <v>35454358201.489998</v>
      </c>
      <c r="F595" s="4">
        <v>134624311341.11</v>
      </c>
    </row>
    <row r="596" spans="1:6" x14ac:dyDescent="0.25">
      <c r="A596" s="2" t="s">
        <v>882</v>
      </c>
      <c r="B596" s="2" t="s">
        <v>883</v>
      </c>
      <c r="C596" s="4">
        <v>0</v>
      </c>
      <c r="D596" s="4">
        <v>39352134106</v>
      </c>
      <c r="E596" s="4">
        <v>1129559363</v>
      </c>
      <c r="F596" s="4">
        <v>38222574743</v>
      </c>
    </row>
    <row r="597" spans="1:6" x14ac:dyDescent="0.25">
      <c r="A597" s="2" t="s">
        <v>884</v>
      </c>
      <c r="B597" s="2" t="s">
        <v>883</v>
      </c>
      <c r="C597" s="4">
        <v>0</v>
      </c>
      <c r="D597" s="4">
        <v>39352134106</v>
      </c>
      <c r="E597" s="4">
        <v>1129559363</v>
      </c>
      <c r="F597" s="4">
        <v>38222574743</v>
      </c>
    </row>
    <row r="598" spans="1:6" x14ac:dyDescent="0.25">
      <c r="A598" s="2" t="s">
        <v>1140</v>
      </c>
      <c r="B598" s="2" t="s">
        <v>1138</v>
      </c>
      <c r="C598" s="4">
        <v>0</v>
      </c>
      <c r="D598" s="4">
        <v>1194921249.6400001</v>
      </c>
      <c r="E598" s="4">
        <v>21665967.030000001</v>
      </c>
      <c r="F598" s="4">
        <v>1173255282.6099999</v>
      </c>
    </row>
    <row r="599" spans="1:6" x14ac:dyDescent="0.25">
      <c r="A599" s="2" t="s">
        <v>1139</v>
      </c>
      <c r="B599" s="2" t="s">
        <v>1138</v>
      </c>
      <c r="C599" s="4">
        <v>0</v>
      </c>
      <c r="D599" s="4">
        <v>1194921249.6400001</v>
      </c>
      <c r="E599" s="4">
        <v>21665967.030000001</v>
      </c>
      <c r="F599" s="4">
        <v>1173255282.6099999</v>
      </c>
    </row>
    <row r="600" spans="1:6" x14ac:dyDescent="0.25">
      <c r="A600" s="2" t="s">
        <v>885</v>
      </c>
      <c r="B600" s="2" t="s">
        <v>886</v>
      </c>
      <c r="C600" s="4">
        <v>0</v>
      </c>
      <c r="D600" s="4">
        <v>1600655674</v>
      </c>
      <c r="E600" s="4">
        <v>1561650148</v>
      </c>
      <c r="F600" s="4">
        <v>39005526</v>
      </c>
    </row>
    <row r="601" spans="1:6" x14ac:dyDescent="0.25">
      <c r="A601" s="2" t="s">
        <v>887</v>
      </c>
      <c r="B601" s="2" t="s">
        <v>886</v>
      </c>
      <c r="C601" s="4">
        <v>0</v>
      </c>
      <c r="D601" s="4">
        <v>1600655674</v>
      </c>
      <c r="E601" s="4">
        <v>1561650148</v>
      </c>
      <c r="F601" s="4">
        <v>39005526</v>
      </c>
    </row>
    <row r="602" spans="1:6" x14ac:dyDescent="0.25">
      <c r="A602" s="2" t="s">
        <v>888</v>
      </c>
      <c r="B602" s="2" t="s">
        <v>616</v>
      </c>
      <c r="C602" s="4">
        <v>0</v>
      </c>
      <c r="D602" s="4">
        <v>12847259099.629999</v>
      </c>
      <c r="E602" s="4">
        <v>6387199479.0299997</v>
      </c>
      <c r="F602" s="4">
        <v>6460059620.6000004</v>
      </c>
    </row>
    <row r="603" spans="1:6" x14ac:dyDescent="0.25">
      <c r="A603" s="2" t="s">
        <v>889</v>
      </c>
      <c r="B603" s="2" t="s">
        <v>616</v>
      </c>
      <c r="C603" s="4">
        <v>0</v>
      </c>
      <c r="D603" s="4">
        <v>12847259099.629999</v>
      </c>
      <c r="E603" s="4">
        <v>6387199479.0299997</v>
      </c>
      <c r="F603" s="4">
        <v>6460059620.6000004</v>
      </c>
    </row>
    <row r="604" spans="1:6" x14ac:dyDescent="0.25">
      <c r="A604" s="2" t="s">
        <v>890</v>
      </c>
      <c r="B604" s="2" t="s">
        <v>77</v>
      </c>
      <c r="C604" s="4">
        <v>0</v>
      </c>
      <c r="D604" s="4">
        <v>2846145126.25</v>
      </c>
      <c r="E604" s="4">
        <v>62055447.799999997</v>
      </c>
      <c r="F604" s="4">
        <v>2784089678.4499998</v>
      </c>
    </row>
    <row r="605" spans="1:6" x14ac:dyDescent="0.25">
      <c r="A605" s="2" t="s">
        <v>891</v>
      </c>
      <c r="B605" s="2" t="s">
        <v>77</v>
      </c>
      <c r="C605" s="4">
        <v>0</v>
      </c>
      <c r="D605" s="4">
        <v>2846145126.25</v>
      </c>
      <c r="E605" s="4">
        <v>62055447.799999997</v>
      </c>
      <c r="F605" s="4">
        <v>2784089678.4499998</v>
      </c>
    </row>
    <row r="606" spans="1:6" x14ac:dyDescent="0.25">
      <c r="A606" s="2" t="s">
        <v>892</v>
      </c>
      <c r="B606" s="2" t="s">
        <v>592</v>
      </c>
      <c r="C606" s="4">
        <v>0</v>
      </c>
      <c r="D606" s="4">
        <v>113884342.90000001</v>
      </c>
      <c r="E606" s="4">
        <v>4543084</v>
      </c>
      <c r="F606" s="4">
        <v>109341258.90000001</v>
      </c>
    </row>
    <row r="607" spans="1:6" x14ac:dyDescent="0.25">
      <c r="A607" s="2" t="s">
        <v>893</v>
      </c>
      <c r="B607" s="2" t="s">
        <v>592</v>
      </c>
      <c r="C607" s="4">
        <v>0</v>
      </c>
      <c r="D607" s="4">
        <v>113884342.90000001</v>
      </c>
      <c r="E607" s="4">
        <v>4543084</v>
      </c>
      <c r="F607" s="4">
        <v>109341258.90000001</v>
      </c>
    </row>
    <row r="608" spans="1:6" ht="30" x14ac:dyDescent="0.25">
      <c r="A608" s="2" t="s">
        <v>894</v>
      </c>
      <c r="B608" s="2" t="s">
        <v>366</v>
      </c>
      <c r="C608" s="4">
        <v>0</v>
      </c>
      <c r="D608" s="4">
        <v>1187954030.26</v>
      </c>
      <c r="E608" s="4">
        <v>1155374030.26</v>
      </c>
      <c r="F608" s="4">
        <v>32580000</v>
      </c>
    </row>
    <row r="609" spans="1:6" ht="30" x14ac:dyDescent="0.25">
      <c r="A609" s="2" t="s">
        <v>895</v>
      </c>
      <c r="B609" s="2" t="s">
        <v>366</v>
      </c>
      <c r="C609" s="4">
        <v>0</v>
      </c>
      <c r="D609" s="4">
        <v>1187954030.26</v>
      </c>
      <c r="E609" s="4">
        <v>1155374030.26</v>
      </c>
      <c r="F609" s="4">
        <v>32580000</v>
      </c>
    </row>
    <row r="610" spans="1:6" x14ac:dyDescent="0.25">
      <c r="A610" s="2" t="s">
        <v>1074</v>
      </c>
      <c r="B610" s="2" t="s">
        <v>1072</v>
      </c>
      <c r="C610" s="4">
        <v>0</v>
      </c>
      <c r="D610" s="4">
        <v>4616836576</v>
      </c>
      <c r="E610" s="4">
        <v>481541846</v>
      </c>
      <c r="F610" s="4">
        <v>4135294730</v>
      </c>
    </row>
    <row r="611" spans="1:6" x14ac:dyDescent="0.25">
      <c r="A611" s="2" t="s">
        <v>1073</v>
      </c>
      <c r="B611" s="2" t="s">
        <v>1072</v>
      </c>
      <c r="C611" s="4">
        <v>0</v>
      </c>
      <c r="D611" s="4">
        <v>4616836576</v>
      </c>
      <c r="E611" s="4">
        <v>481541846</v>
      </c>
      <c r="F611" s="4">
        <v>4135294730</v>
      </c>
    </row>
    <row r="612" spans="1:6" x14ac:dyDescent="0.25">
      <c r="A612" s="2" t="s">
        <v>1071</v>
      </c>
      <c r="B612" s="2" t="s">
        <v>1069</v>
      </c>
      <c r="C612" s="4">
        <v>0</v>
      </c>
      <c r="D612" s="4">
        <v>12701571774</v>
      </c>
      <c r="E612" s="4">
        <v>3597146983.3200002</v>
      </c>
      <c r="F612" s="4">
        <v>9104424790.6800003</v>
      </c>
    </row>
    <row r="613" spans="1:6" x14ac:dyDescent="0.25">
      <c r="A613" s="2" t="s">
        <v>1070</v>
      </c>
      <c r="B613" s="2" t="s">
        <v>1069</v>
      </c>
      <c r="C613" s="4">
        <v>0</v>
      </c>
      <c r="D613" s="4">
        <v>12701571774</v>
      </c>
      <c r="E613" s="4">
        <v>3597146983.3200002</v>
      </c>
      <c r="F613" s="4">
        <v>9104424790.6800003</v>
      </c>
    </row>
    <row r="614" spans="1:6" ht="30" x14ac:dyDescent="0.25">
      <c r="A614" s="2" t="s">
        <v>896</v>
      </c>
      <c r="B614" s="2" t="s">
        <v>897</v>
      </c>
      <c r="C614" s="4">
        <v>0</v>
      </c>
      <c r="D614" s="4">
        <v>6828916401.1499996</v>
      </c>
      <c r="E614" s="4">
        <v>1312129893.99</v>
      </c>
      <c r="F614" s="4">
        <v>5516786507.1599998</v>
      </c>
    </row>
    <row r="615" spans="1:6" ht="30" x14ac:dyDescent="0.25">
      <c r="A615" s="2" t="s">
        <v>898</v>
      </c>
      <c r="B615" s="2" t="s">
        <v>897</v>
      </c>
      <c r="C615" s="4">
        <v>0</v>
      </c>
      <c r="D615" s="4">
        <v>6828916401.1499996</v>
      </c>
      <c r="E615" s="4">
        <v>1312129893.99</v>
      </c>
      <c r="F615" s="4">
        <v>5516786507.1599998</v>
      </c>
    </row>
    <row r="616" spans="1:6" x14ac:dyDescent="0.25">
      <c r="A616" s="2" t="s">
        <v>1137</v>
      </c>
      <c r="B616" s="2" t="s">
        <v>391</v>
      </c>
      <c r="C616" s="4">
        <v>0</v>
      </c>
      <c r="D616" s="4">
        <v>3764330338</v>
      </c>
      <c r="E616" s="4">
        <v>0</v>
      </c>
      <c r="F616" s="4">
        <v>3764330338</v>
      </c>
    </row>
    <row r="617" spans="1:6" x14ac:dyDescent="0.25">
      <c r="A617" s="2" t="s">
        <v>1136</v>
      </c>
      <c r="B617" s="2" t="s">
        <v>391</v>
      </c>
      <c r="C617" s="4">
        <v>0</v>
      </c>
      <c r="D617" s="4">
        <v>3764330338</v>
      </c>
      <c r="E617" s="4">
        <v>0</v>
      </c>
      <c r="F617" s="4">
        <v>3764330338</v>
      </c>
    </row>
    <row r="618" spans="1:6" x14ac:dyDescent="0.25">
      <c r="A618" s="2" t="s">
        <v>1135</v>
      </c>
      <c r="B618" s="2" t="s">
        <v>1133</v>
      </c>
      <c r="C618" s="4">
        <v>0</v>
      </c>
      <c r="D618" s="4">
        <v>4620000</v>
      </c>
      <c r="E618" s="4">
        <v>4620000</v>
      </c>
      <c r="F618" s="4">
        <v>0</v>
      </c>
    </row>
    <row r="619" spans="1:6" x14ac:dyDescent="0.25">
      <c r="A619" s="2" t="s">
        <v>1134</v>
      </c>
      <c r="B619" s="2" t="s">
        <v>1133</v>
      </c>
      <c r="C619" s="4">
        <v>0</v>
      </c>
      <c r="D619" s="4">
        <v>4620000</v>
      </c>
      <c r="E619" s="4">
        <v>4620000</v>
      </c>
      <c r="F619" s="4">
        <v>0</v>
      </c>
    </row>
    <row r="620" spans="1:6" x14ac:dyDescent="0.25">
      <c r="A620" s="2" t="s">
        <v>1132</v>
      </c>
      <c r="B620" s="2" t="s">
        <v>1130</v>
      </c>
      <c r="C620" s="4">
        <v>0</v>
      </c>
      <c r="D620" s="4">
        <v>61000442</v>
      </c>
      <c r="E620" s="4">
        <v>0</v>
      </c>
      <c r="F620" s="4">
        <v>61000442</v>
      </c>
    </row>
    <row r="621" spans="1:6" x14ac:dyDescent="0.25">
      <c r="A621" s="2" t="s">
        <v>1131</v>
      </c>
      <c r="B621" s="2" t="s">
        <v>1130</v>
      </c>
      <c r="C621" s="4">
        <v>0</v>
      </c>
      <c r="D621" s="4">
        <v>61000442</v>
      </c>
      <c r="E621" s="4">
        <v>0</v>
      </c>
      <c r="F621" s="4">
        <v>61000442</v>
      </c>
    </row>
    <row r="622" spans="1:6" x14ac:dyDescent="0.25">
      <c r="A622" s="2" t="s">
        <v>1129</v>
      </c>
      <c r="B622" s="2" t="s">
        <v>1127</v>
      </c>
      <c r="C622" s="4">
        <v>0</v>
      </c>
      <c r="D622" s="4">
        <v>21665967.030000001</v>
      </c>
      <c r="E622" s="4">
        <v>0</v>
      </c>
      <c r="F622" s="4">
        <v>21665967.030000001</v>
      </c>
    </row>
    <row r="623" spans="1:6" x14ac:dyDescent="0.25">
      <c r="A623" s="2" t="s">
        <v>1128</v>
      </c>
      <c r="B623" s="2" t="s">
        <v>1127</v>
      </c>
      <c r="C623" s="4">
        <v>0</v>
      </c>
      <c r="D623" s="4">
        <v>21665967.030000001</v>
      </c>
      <c r="E623" s="4">
        <v>0</v>
      </c>
      <c r="F623" s="4">
        <v>21665967.030000001</v>
      </c>
    </row>
    <row r="624" spans="1:6" x14ac:dyDescent="0.25">
      <c r="A624" s="2" t="s">
        <v>1126</v>
      </c>
      <c r="B624" s="2" t="s">
        <v>493</v>
      </c>
      <c r="C624" s="4">
        <v>0</v>
      </c>
      <c r="D624" s="4">
        <v>81561205</v>
      </c>
      <c r="E624" s="4">
        <v>58566667</v>
      </c>
      <c r="F624" s="4">
        <v>22994538</v>
      </c>
    </row>
    <row r="625" spans="1:6" x14ac:dyDescent="0.25">
      <c r="A625" s="2" t="s">
        <v>1125</v>
      </c>
      <c r="B625" s="2" t="s">
        <v>493</v>
      </c>
      <c r="C625" s="4">
        <v>0</v>
      </c>
      <c r="D625" s="4">
        <v>81561205</v>
      </c>
      <c r="E625" s="4">
        <v>58566667</v>
      </c>
      <c r="F625" s="4">
        <v>22994538</v>
      </c>
    </row>
    <row r="626" spans="1:6" x14ac:dyDescent="0.25">
      <c r="A626" s="2" t="s">
        <v>899</v>
      </c>
      <c r="B626" s="2" t="s">
        <v>487</v>
      </c>
      <c r="C626" s="4">
        <v>0</v>
      </c>
      <c r="D626" s="4">
        <v>53645146279</v>
      </c>
      <c r="E626" s="4">
        <v>7719965177</v>
      </c>
      <c r="F626" s="4">
        <v>45925181102</v>
      </c>
    </row>
    <row r="627" spans="1:6" x14ac:dyDescent="0.25">
      <c r="A627" s="2" t="s">
        <v>900</v>
      </c>
      <c r="B627" s="2" t="s">
        <v>487</v>
      </c>
      <c r="C627" s="4">
        <v>0</v>
      </c>
      <c r="D627" s="4">
        <v>53645146279</v>
      </c>
      <c r="E627" s="4">
        <v>7719965177</v>
      </c>
      <c r="F627" s="4">
        <v>45925181102</v>
      </c>
    </row>
    <row r="628" spans="1:6" x14ac:dyDescent="0.25">
      <c r="A628" s="2" t="s">
        <v>901</v>
      </c>
      <c r="B628" s="2" t="s">
        <v>497</v>
      </c>
      <c r="C628" s="4">
        <v>0</v>
      </c>
      <c r="D628" s="4">
        <v>21246530321.740002</v>
      </c>
      <c r="E628" s="4">
        <v>3994803505.0599999</v>
      </c>
      <c r="F628" s="4">
        <v>17251726816.68</v>
      </c>
    </row>
    <row r="629" spans="1:6" x14ac:dyDescent="0.25">
      <c r="A629" s="2" t="s">
        <v>902</v>
      </c>
      <c r="B629" s="2" t="s">
        <v>497</v>
      </c>
      <c r="C629" s="4">
        <v>0</v>
      </c>
      <c r="D629" s="4">
        <v>21246530321.740002</v>
      </c>
      <c r="E629" s="4">
        <v>3994803505.0599999</v>
      </c>
      <c r="F629" s="4">
        <v>17251726816.68</v>
      </c>
    </row>
    <row r="630" spans="1:6" x14ac:dyDescent="0.25">
      <c r="A630" s="2" t="s">
        <v>1124</v>
      </c>
      <c r="B630" s="2" t="s">
        <v>1122</v>
      </c>
      <c r="C630" s="4">
        <v>0</v>
      </c>
      <c r="D630" s="4">
        <v>7963536610</v>
      </c>
      <c r="E630" s="4">
        <v>7963536610</v>
      </c>
      <c r="F630" s="4">
        <v>0</v>
      </c>
    </row>
    <row r="631" spans="1:6" x14ac:dyDescent="0.25">
      <c r="A631" s="2" t="s">
        <v>1123</v>
      </c>
      <c r="B631" s="2" t="s">
        <v>1122</v>
      </c>
      <c r="C631" s="4">
        <v>0</v>
      </c>
      <c r="D631" s="4">
        <v>7963536610</v>
      </c>
      <c r="E631" s="4">
        <v>7963536610</v>
      </c>
      <c r="F631" s="4">
        <v>0</v>
      </c>
    </row>
    <row r="632" spans="1:6" x14ac:dyDescent="0.25">
      <c r="A632" s="2" t="s">
        <v>906</v>
      </c>
      <c r="B632" s="2" t="s">
        <v>556</v>
      </c>
      <c r="C632" s="4">
        <v>0</v>
      </c>
      <c r="D632" s="4">
        <v>1755561070</v>
      </c>
      <c r="E632" s="4">
        <v>703711485</v>
      </c>
      <c r="F632" s="4">
        <v>1051849585</v>
      </c>
    </row>
    <row r="633" spans="1:6" x14ac:dyDescent="0.25">
      <c r="A633" s="2" t="s">
        <v>1121</v>
      </c>
      <c r="B633" s="2" t="s">
        <v>558</v>
      </c>
      <c r="C633" s="4">
        <v>0</v>
      </c>
      <c r="D633" s="4">
        <v>319534000</v>
      </c>
      <c r="E633" s="4">
        <v>0</v>
      </c>
      <c r="F633" s="4">
        <v>319534000</v>
      </c>
    </row>
    <row r="634" spans="1:6" x14ac:dyDescent="0.25">
      <c r="A634" s="2" t="s">
        <v>1120</v>
      </c>
      <c r="B634" s="2" t="s">
        <v>558</v>
      </c>
      <c r="C634" s="4">
        <v>0</v>
      </c>
      <c r="D634" s="4">
        <v>319534000</v>
      </c>
      <c r="E634" s="4">
        <v>0</v>
      </c>
      <c r="F634" s="4">
        <v>319534000</v>
      </c>
    </row>
    <row r="635" spans="1:6" x14ac:dyDescent="0.25">
      <c r="A635" s="2" t="s">
        <v>1119</v>
      </c>
      <c r="B635" s="2" t="s">
        <v>561</v>
      </c>
      <c r="C635" s="4">
        <v>0</v>
      </c>
      <c r="D635" s="4">
        <v>1407412370</v>
      </c>
      <c r="E635" s="4">
        <v>703706185</v>
      </c>
      <c r="F635" s="4">
        <v>703706185</v>
      </c>
    </row>
    <row r="636" spans="1:6" x14ac:dyDescent="0.25">
      <c r="A636" s="2" t="s">
        <v>1118</v>
      </c>
      <c r="B636" s="2" t="s">
        <v>561</v>
      </c>
      <c r="C636" s="4">
        <v>0</v>
      </c>
      <c r="D636" s="4">
        <v>1407412370</v>
      </c>
      <c r="E636" s="4">
        <v>703706185</v>
      </c>
      <c r="F636" s="4">
        <v>703706185</v>
      </c>
    </row>
    <row r="637" spans="1:6" x14ac:dyDescent="0.25">
      <c r="A637" s="2" t="s">
        <v>1117</v>
      </c>
      <c r="B637" s="2" t="s">
        <v>564</v>
      </c>
      <c r="C637" s="4">
        <v>0</v>
      </c>
      <c r="D637" s="4">
        <v>27226100</v>
      </c>
      <c r="E637" s="4">
        <v>0</v>
      </c>
      <c r="F637" s="4">
        <v>27226100</v>
      </c>
    </row>
    <row r="638" spans="1:6" x14ac:dyDescent="0.25">
      <c r="A638" s="2" t="s">
        <v>1116</v>
      </c>
      <c r="B638" s="2" t="s">
        <v>564</v>
      </c>
      <c r="C638" s="4">
        <v>0</v>
      </c>
      <c r="D638" s="4">
        <v>27226100</v>
      </c>
      <c r="E638" s="4">
        <v>0</v>
      </c>
      <c r="F638" s="4">
        <v>27226100</v>
      </c>
    </row>
    <row r="639" spans="1:6" x14ac:dyDescent="0.25">
      <c r="A639" s="2" t="s">
        <v>907</v>
      </c>
      <c r="B639" s="2" t="s">
        <v>908</v>
      </c>
      <c r="C639" s="4">
        <v>0</v>
      </c>
      <c r="D639" s="4">
        <v>1388600</v>
      </c>
      <c r="E639" s="4">
        <v>5300</v>
      </c>
      <c r="F639" s="4">
        <v>1383300</v>
      </c>
    </row>
    <row r="640" spans="1:6" x14ac:dyDescent="0.25">
      <c r="A640" s="2" t="s">
        <v>909</v>
      </c>
      <c r="B640" s="2" t="s">
        <v>908</v>
      </c>
      <c r="C640" s="4">
        <v>0</v>
      </c>
      <c r="D640" s="4">
        <v>1388600</v>
      </c>
      <c r="E640" s="4">
        <v>5300</v>
      </c>
      <c r="F640" s="4">
        <v>1383300</v>
      </c>
    </row>
    <row r="641" spans="1:6" ht="30" x14ac:dyDescent="0.25">
      <c r="A641" s="2" t="s">
        <v>910</v>
      </c>
      <c r="B641" s="2" t="s">
        <v>911</v>
      </c>
      <c r="C641" s="4">
        <v>0</v>
      </c>
      <c r="D641" s="4">
        <v>11079072493.09</v>
      </c>
      <c r="E641" s="4">
        <v>281027358.20999998</v>
      </c>
      <c r="F641" s="4">
        <v>10798045134.879999</v>
      </c>
    </row>
    <row r="642" spans="1:6" x14ac:dyDescent="0.25">
      <c r="A642" s="2" t="s">
        <v>1115</v>
      </c>
      <c r="B642" s="2" t="s">
        <v>1114</v>
      </c>
      <c r="C642" s="4">
        <v>0</v>
      </c>
      <c r="D642" s="4">
        <v>131602799.75</v>
      </c>
      <c r="E642" s="4">
        <v>0</v>
      </c>
      <c r="F642" s="4">
        <v>131602799.75</v>
      </c>
    </row>
    <row r="643" spans="1:6" x14ac:dyDescent="0.25">
      <c r="A643" s="2" t="s">
        <v>1113</v>
      </c>
      <c r="B643" s="2" t="s">
        <v>83</v>
      </c>
      <c r="C643" s="4">
        <v>0</v>
      </c>
      <c r="D643" s="4">
        <v>131602799.75</v>
      </c>
      <c r="E643" s="4">
        <v>0</v>
      </c>
      <c r="F643" s="4">
        <v>131602799.75</v>
      </c>
    </row>
    <row r="644" spans="1:6" x14ac:dyDescent="0.25">
      <c r="A644" s="2" t="s">
        <v>1112</v>
      </c>
      <c r="B644" s="2" t="s">
        <v>83</v>
      </c>
      <c r="C644" s="4">
        <v>0</v>
      </c>
      <c r="D644" s="4">
        <v>131602799.75</v>
      </c>
      <c r="E644" s="4">
        <v>0</v>
      </c>
      <c r="F644" s="4">
        <v>131602799.75</v>
      </c>
    </row>
    <row r="645" spans="1:6" ht="30" x14ac:dyDescent="0.25">
      <c r="A645" s="2" t="s">
        <v>912</v>
      </c>
      <c r="B645" s="2" t="s">
        <v>913</v>
      </c>
      <c r="C645" s="4">
        <v>0</v>
      </c>
      <c r="D645" s="4">
        <v>4097903618.4499998</v>
      </c>
      <c r="E645" s="4">
        <v>281027358.20999998</v>
      </c>
      <c r="F645" s="4">
        <v>3816876260.2399998</v>
      </c>
    </row>
    <row r="646" spans="1:6" x14ac:dyDescent="0.25">
      <c r="A646" s="2" t="s">
        <v>914</v>
      </c>
      <c r="B646" s="2" t="s">
        <v>272</v>
      </c>
      <c r="C646" s="4">
        <v>0</v>
      </c>
      <c r="D646" s="4">
        <v>1429254988.3299999</v>
      </c>
      <c r="E646" s="4">
        <v>109942691.41</v>
      </c>
      <c r="F646" s="4">
        <v>1319312296.9200001</v>
      </c>
    </row>
    <row r="647" spans="1:6" x14ac:dyDescent="0.25">
      <c r="A647" s="2" t="s">
        <v>915</v>
      </c>
      <c r="B647" s="2" t="s">
        <v>202</v>
      </c>
      <c r="C647" s="4">
        <v>0</v>
      </c>
      <c r="D647" s="4">
        <v>1429254988.3299999</v>
      </c>
      <c r="E647" s="4">
        <v>109942691.41</v>
      </c>
      <c r="F647" s="4">
        <v>1319312296.9200001</v>
      </c>
    </row>
    <row r="648" spans="1:6" x14ac:dyDescent="0.25">
      <c r="A648" s="2" t="s">
        <v>916</v>
      </c>
      <c r="B648" s="2" t="s">
        <v>164</v>
      </c>
      <c r="C648" s="4">
        <v>0</v>
      </c>
      <c r="D648" s="4">
        <v>67598129.799999997</v>
      </c>
      <c r="E648" s="4">
        <v>5199856.12</v>
      </c>
      <c r="F648" s="4">
        <v>62398273.68</v>
      </c>
    </row>
    <row r="649" spans="1:6" x14ac:dyDescent="0.25">
      <c r="A649" s="2" t="s">
        <v>917</v>
      </c>
      <c r="B649" s="2" t="s">
        <v>166</v>
      </c>
      <c r="C649" s="4">
        <v>0</v>
      </c>
      <c r="D649" s="4">
        <v>67598129.799999997</v>
      </c>
      <c r="E649" s="4">
        <v>5199856.12</v>
      </c>
      <c r="F649" s="4">
        <v>62398273.68</v>
      </c>
    </row>
    <row r="650" spans="1:6" x14ac:dyDescent="0.25">
      <c r="A650" s="2" t="s">
        <v>918</v>
      </c>
      <c r="B650" s="2" t="s">
        <v>168</v>
      </c>
      <c r="C650" s="4">
        <v>0</v>
      </c>
      <c r="D650" s="4">
        <v>944712.35</v>
      </c>
      <c r="E650" s="4">
        <v>115699.25</v>
      </c>
      <c r="F650" s="4">
        <v>829013.1</v>
      </c>
    </row>
    <row r="651" spans="1:6" x14ac:dyDescent="0.25">
      <c r="A651" s="2" t="s">
        <v>919</v>
      </c>
      <c r="B651" s="2" t="s">
        <v>170</v>
      </c>
      <c r="C651" s="4">
        <v>0</v>
      </c>
      <c r="D651" s="4">
        <v>944712.35</v>
      </c>
      <c r="E651" s="4">
        <v>115699.25</v>
      </c>
      <c r="F651" s="4">
        <v>829013.1</v>
      </c>
    </row>
    <row r="652" spans="1:6" x14ac:dyDescent="0.25">
      <c r="A652" s="2" t="s">
        <v>920</v>
      </c>
      <c r="B652" s="2" t="s">
        <v>121</v>
      </c>
      <c r="C652" s="4">
        <v>0</v>
      </c>
      <c r="D652" s="4">
        <v>585552625.51999998</v>
      </c>
      <c r="E652" s="4">
        <v>24383513.620000001</v>
      </c>
      <c r="F652" s="4">
        <v>561169111.89999998</v>
      </c>
    </row>
    <row r="653" spans="1:6" x14ac:dyDescent="0.25">
      <c r="A653" s="2" t="s">
        <v>921</v>
      </c>
      <c r="B653" s="2" t="s">
        <v>125</v>
      </c>
      <c r="C653" s="4">
        <v>0</v>
      </c>
      <c r="D653" s="4">
        <v>35227263.359999999</v>
      </c>
      <c r="E653" s="4">
        <v>2709789.48</v>
      </c>
      <c r="F653" s="4">
        <v>32517473.879999999</v>
      </c>
    </row>
    <row r="654" spans="1:6" x14ac:dyDescent="0.25">
      <c r="A654" s="2" t="s">
        <v>922</v>
      </c>
      <c r="B654" s="2" t="s">
        <v>127</v>
      </c>
      <c r="C654" s="4">
        <v>0</v>
      </c>
      <c r="D654" s="4">
        <v>550325362.15999997</v>
      </c>
      <c r="E654" s="4">
        <v>21673724.140000001</v>
      </c>
      <c r="F654" s="4">
        <v>528651638.01999998</v>
      </c>
    </row>
    <row r="655" spans="1:6" x14ac:dyDescent="0.25">
      <c r="A655" s="2" t="s">
        <v>923</v>
      </c>
      <c r="B655" s="2" t="s">
        <v>131</v>
      </c>
      <c r="C655" s="4">
        <v>0</v>
      </c>
      <c r="D655" s="4">
        <v>1709324.86</v>
      </c>
      <c r="E655" s="4">
        <v>135781.57999999999</v>
      </c>
      <c r="F655" s="4">
        <v>1573543.28</v>
      </c>
    </row>
    <row r="656" spans="1:6" x14ac:dyDescent="0.25">
      <c r="A656" s="2" t="s">
        <v>924</v>
      </c>
      <c r="B656" s="2" t="s">
        <v>133</v>
      </c>
      <c r="C656" s="4">
        <v>0</v>
      </c>
      <c r="D656" s="4">
        <v>1709324.86</v>
      </c>
      <c r="E656" s="4">
        <v>135781.57999999999</v>
      </c>
      <c r="F656" s="4">
        <v>1573543.28</v>
      </c>
    </row>
    <row r="657" spans="1:6" x14ac:dyDescent="0.25">
      <c r="A657" s="2" t="s">
        <v>925</v>
      </c>
      <c r="B657" s="2" t="s">
        <v>135</v>
      </c>
      <c r="C657" s="4">
        <v>0</v>
      </c>
      <c r="D657" s="4">
        <v>186140862.86000001</v>
      </c>
      <c r="E657" s="4">
        <v>14450759.41</v>
      </c>
      <c r="F657" s="4">
        <v>171690103.44999999</v>
      </c>
    </row>
    <row r="658" spans="1:6" x14ac:dyDescent="0.25">
      <c r="A658" s="2" t="s">
        <v>926</v>
      </c>
      <c r="B658" s="2" t="s">
        <v>137</v>
      </c>
      <c r="C658" s="4">
        <v>0</v>
      </c>
      <c r="D658" s="4">
        <v>128031086.06</v>
      </c>
      <c r="E658" s="4">
        <v>9903513.9399999995</v>
      </c>
      <c r="F658" s="4">
        <v>118127572.12</v>
      </c>
    </row>
    <row r="659" spans="1:6" x14ac:dyDescent="0.25">
      <c r="A659" s="2" t="s">
        <v>927</v>
      </c>
      <c r="B659" s="2" t="s">
        <v>139</v>
      </c>
      <c r="C659" s="4">
        <v>0</v>
      </c>
      <c r="D659" s="4">
        <v>57564669.579999998</v>
      </c>
      <c r="E659" s="4">
        <v>4461380.53</v>
      </c>
      <c r="F659" s="4">
        <v>53103289.049999997</v>
      </c>
    </row>
    <row r="660" spans="1:6" ht="30" x14ac:dyDescent="0.25">
      <c r="A660" s="2" t="s">
        <v>928</v>
      </c>
      <c r="B660" s="2" t="s">
        <v>186</v>
      </c>
      <c r="C660" s="4">
        <v>0</v>
      </c>
      <c r="D660" s="4">
        <v>545107.22</v>
      </c>
      <c r="E660" s="4">
        <v>85864.94</v>
      </c>
      <c r="F660" s="4">
        <v>459242.28</v>
      </c>
    </row>
    <row r="661" spans="1:6" x14ac:dyDescent="0.25">
      <c r="A661" s="2" t="s">
        <v>929</v>
      </c>
      <c r="B661" s="2" t="s">
        <v>143</v>
      </c>
      <c r="C661" s="4">
        <v>0</v>
      </c>
      <c r="D661" s="4">
        <v>716740915.20000005</v>
      </c>
      <c r="E661" s="4">
        <v>54820065.240000002</v>
      </c>
      <c r="F661" s="4">
        <v>661920849.96000004</v>
      </c>
    </row>
    <row r="662" spans="1:6" x14ac:dyDescent="0.25">
      <c r="A662" s="2" t="s">
        <v>930</v>
      </c>
      <c r="B662" s="2" t="s">
        <v>145</v>
      </c>
      <c r="C662" s="4">
        <v>0</v>
      </c>
      <c r="D662" s="4">
        <v>271101709.58999997</v>
      </c>
      <c r="E662" s="4">
        <v>19028610.010000002</v>
      </c>
      <c r="F662" s="4">
        <v>252073099.58000001</v>
      </c>
    </row>
    <row r="663" spans="1:6" x14ac:dyDescent="0.25">
      <c r="A663" s="2" t="s">
        <v>931</v>
      </c>
      <c r="B663" s="2" t="s">
        <v>147</v>
      </c>
      <c r="C663" s="4">
        <v>0</v>
      </c>
      <c r="D663" s="4">
        <v>437071770.39999998</v>
      </c>
      <c r="E663" s="4">
        <v>35132421.659999996</v>
      </c>
      <c r="F663" s="4">
        <v>401939348.74000001</v>
      </c>
    </row>
    <row r="664" spans="1:6" x14ac:dyDescent="0.25">
      <c r="A664" s="2" t="s">
        <v>932</v>
      </c>
      <c r="B664" s="2" t="s">
        <v>149</v>
      </c>
      <c r="C664" s="4">
        <v>0</v>
      </c>
      <c r="D664" s="4">
        <v>8567435.2100000009</v>
      </c>
      <c r="E664" s="4">
        <v>659033.56999999995</v>
      </c>
      <c r="F664" s="4">
        <v>7908401.6399999997</v>
      </c>
    </row>
    <row r="665" spans="1:6" x14ac:dyDescent="0.25">
      <c r="A665" s="2" t="s">
        <v>933</v>
      </c>
      <c r="B665" s="2" t="s">
        <v>155</v>
      </c>
      <c r="C665" s="4">
        <v>0</v>
      </c>
      <c r="D665" s="4">
        <v>59017891.920000002</v>
      </c>
      <c r="E665" s="4">
        <v>4687144.4800000004</v>
      </c>
      <c r="F665" s="4">
        <v>54330747.439999998</v>
      </c>
    </row>
    <row r="666" spans="1:6" x14ac:dyDescent="0.25">
      <c r="A666" s="2" t="s">
        <v>934</v>
      </c>
      <c r="B666" s="2" t="s">
        <v>157</v>
      </c>
      <c r="C666" s="4">
        <v>0</v>
      </c>
      <c r="D666" s="4">
        <v>52560110.850000001</v>
      </c>
      <c r="E666" s="4">
        <v>4190392.09</v>
      </c>
      <c r="F666" s="4">
        <v>48369718.759999998</v>
      </c>
    </row>
    <row r="667" spans="1:6" x14ac:dyDescent="0.25">
      <c r="A667" s="2" t="s">
        <v>935</v>
      </c>
      <c r="B667" s="2" t="s">
        <v>252</v>
      </c>
      <c r="C667" s="4">
        <v>0</v>
      </c>
      <c r="D667" s="4">
        <v>6457781.0700000003</v>
      </c>
      <c r="E667" s="4">
        <v>496752.39</v>
      </c>
      <c r="F667" s="4">
        <v>5961028.6799999997</v>
      </c>
    </row>
    <row r="668" spans="1:6" x14ac:dyDescent="0.25">
      <c r="A668" s="2" t="s">
        <v>936</v>
      </c>
      <c r="B668" s="2" t="s">
        <v>196</v>
      </c>
      <c r="C668" s="4">
        <v>0</v>
      </c>
      <c r="D668" s="4">
        <v>841510.8</v>
      </c>
      <c r="E668" s="4">
        <v>64731.6</v>
      </c>
      <c r="F668" s="4">
        <v>776779.2</v>
      </c>
    </row>
    <row r="669" spans="1:6" x14ac:dyDescent="0.25">
      <c r="A669" s="2" t="s">
        <v>937</v>
      </c>
      <c r="B669" s="2" t="s">
        <v>198</v>
      </c>
      <c r="C669" s="4">
        <v>0</v>
      </c>
      <c r="D669" s="4">
        <v>841510.8</v>
      </c>
      <c r="E669" s="4">
        <v>64731.6</v>
      </c>
      <c r="F669" s="4">
        <v>776779.2</v>
      </c>
    </row>
    <row r="670" spans="1:6" x14ac:dyDescent="0.25">
      <c r="A670" s="2" t="s">
        <v>938</v>
      </c>
      <c r="B670" s="2" t="s">
        <v>312</v>
      </c>
      <c r="C670" s="4">
        <v>0</v>
      </c>
      <c r="D670" s="4">
        <v>812416344.97000003</v>
      </c>
      <c r="E670" s="4">
        <v>43667800.640000001</v>
      </c>
      <c r="F670" s="4">
        <v>768748544.33000004</v>
      </c>
    </row>
    <row r="671" spans="1:6" x14ac:dyDescent="0.25">
      <c r="A671" s="2" t="s">
        <v>1111</v>
      </c>
      <c r="B671" s="2" t="s">
        <v>121</v>
      </c>
      <c r="C671" s="4">
        <v>0</v>
      </c>
      <c r="D671" s="4">
        <v>2065790.7</v>
      </c>
      <c r="E671" s="4">
        <v>0</v>
      </c>
      <c r="F671" s="4">
        <v>2065790.7</v>
      </c>
    </row>
    <row r="672" spans="1:6" x14ac:dyDescent="0.25">
      <c r="A672" s="2" t="s">
        <v>1110</v>
      </c>
      <c r="B672" s="2" t="s">
        <v>131</v>
      </c>
      <c r="C672" s="4">
        <v>0</v>
      </c>
      <c r="D672" s="4">
        <v>322305082.67000002</v>
      </c>
      <c r="E672" s="4">
        <v>43188010.810000002</v>
      </c>
      <c r="F672" s="4">
        <v>279117071.86000001</v>
      </c>
    </row>
    <row r="673" spans="1:6" x14ac:dyDescent="0.25">
      <c r="A673" s="2" t="s">
        <v>939</v>
      </c>
      <c r="B673" s="2" t="s">
        <v>135</v>
      </c>
      <c r="C673" s="4">
        <v>0</v>
      </c>
      <c r="D673" s="4">
        <v>198676.94</v>
      </c>
      <c r="E673" s="4">
        <v>0</v>
      </c>
      <c r="F673" s="4">
        <v>198676.94</v>
      </c>
    </row>
    <row r="674" spans="1:6" x14ac:dyDescent="0.25">
      <c r="A674" s="2" t="s">
        <v>940</v>
      </c>
      <c r="B674" s="2" t="s">
        <v>143</v>
      </c>
      <c r="C674" s="4">
        <v>0</v>
      </c>
      <c r="D674" s="4">
        <v>6464561.5099999998</v>
      </c>
      <c r="E674" s="4">
        <v>479789.83</v>
      </c>
      <c r="F674" s="4">
        <v>5984771.6799999997</v>
      </c>
    </row>
    <row r="675" spans="1:6" x14ac:dyDescent="0.25">
      <c r="A675" s="2" t="s">
        <v>941</v>
      </c>
      <c r="B675" s="2" t="s">
        <v>159</v>
      </c>
      <c r="C675" s="4">
        <v>0</v>
      </c>
      <c r="D675" s="4">
        <v>481382233.14999998</v>
      </c>
      <c r="E675" s="4">
        <v>0</v>
      </c>
      <c r="F675" s="4">
        <v>481382233.14999998</v>
      </c>
    </row>
    <row r="676" spans="1:6" x14ac:dyDescent="0.25">
      <c r="A676" s="2" t="s">
        <v>942</v>
      </c>
      <c r="B676" s="2" t="s">
        <v>327</v>
      </c>
      <c r="C676" s="4">
        <v>0</v>
      </c>
      <c r="D676" s="4">
        <v>237686311.84</v>
      </c>
      <c r="E676" s="4">
        <v>23559314.859999999</v>
      </c>
      <c r="F676" s="4">
        <v>214126996.97999999</v>
      </c>
    </row>
    <row r="677" spans="1:6" x14ac:dyDescent="0.25">
      <c r="A677" s="2" t="s">
        <v>1109</v>
      </c>
      <c r="B677" s="2" t="s">
        <v>1108</v>
      </c>
      <c r="C677" s="4">
        <v>0</v>
      </c>
      <c r="D677" s="4">
        <v>45137923.350000001</v>
      </c>
      <c r="E677" s="4">
        <v>10380646.35</v>
      </c>
      <c r="F677" s="4">
        <v>34757277</v>
      </c>
    </row>
    <row r="678" spans="1:6" x14ac:dyDescent="0.25">
      <c r="A678" s="2" t="s">
        <v>943</v>
      </c>
      <c r="B678" s="2" t="s">
        <v>168</v>
      </c>
      <c r="C678" s="4">
        <v>0</v>
      </c>
      <c r="D678" s="4">
        <v>559377.9</v>
      </c>
      <c r="E678" s="4">
        <v>0</v>
      </c>
      <c r="F678" s="4">
        <v>559377.9</v>
      </c>
    </row>
    <row r="679" spans="1:6" x14ac:dyDescent="0.25">
      <c r="A679" s="2" t="s">
        <v>944</v>
      </c>
      <c r="B679" s="2" t="s">
        <v>121</v>
      </c>
      <c r="C679" s="4">
        <v>0</v>
      </c>
      <c r="D679" s="4">
        <v>6847404.3399999999</v>
      </c>
      <c r="E679" s="4">
        <v>768170.53</v>
      </c>
      <c r="F679" s="4">
        <v>6079233.8099999996</v>
      </c>
    </row>
    <row r="680" spans="1:6" x14ac:dyDescent="0.25">
      <c r="A680" s="2" t="s">
        <v>945</v>
      </c>
      <c r="B680" s="2" t="s">
        <v>131</v>
      </c>
      <c r="C680" s="4">
        <v>0</v>
      </c>
      <c r="D680" s="4">
        <v>55835.68</v>
      </c>
      <c r="E680" s="4">
        <v>0</v>
      </c>
      <c r="F680" s="4">
        <v>55835.68</v>
      </c>
    </row>
    <row r="681" spans="1:6" x14ac:dyDescent="0.25">
      <c r="A681" s="2" t="s">
        <v>946</v>
      </c>
      <c r="B681" s="2" t="s">
        <v>135</v>
      </c>
      <c r="C681" s="4">
        <v>0</v>
      </c>
      <c r="D681" s="4">
        <v>18333496.780000001</v>
      </c>
      <c r="E681" s="4">
        <v>467243.08</v>
      </c>
      <c r="F681" s="4">
        <v>17866253.699999999</v>
      </c>
    </row>
    <row r="682" spans="1:6" x14ac:dyDescent="0.25">
      <c r="A682" s="2" t="s">
        <v>947</v>
      </c>
      <c r="B682" s="2" t="s">
        <v>143</v>
      </c>
      <c r="C682" s="4">
        <v>0</v>
      </c>
      <c r="D682" s="4">
        <v>153295705.61000001</v>
      </c>
      <c r="E682" s="4">
        <v>11943254.9</v>
      </c>
      <c r="F682" s="4">
        <v>141352450.71000001</v>
      </c>
    </row>
    <row r="683" spans="1:6" x14ac:dyDescent="0.25">
      <c r="A683" s="2" t="s">
        <v>948</v>
      </c>
      <c r="B683" s="2" t="s">
        <v>155</v>
      </c>
      <c r="C683" s="4">
        <v>0</v>
      </c>
      <c r="D683" s="4">
        <v>13456568.18</v>
      </c>
      <c r="E683" s="4">
        <v>0</v>
      </c>
      <c r="F683" s="4">
        <v>13456568.18</v>
      </c>
    </row>
    <row r="684" spans="1:6" x14ac:dyDescent="0.25">
      <c r="A684" s="2" t="s">
        <v>949</v>
      </c>
      <c r="B684" s="2" t="s">
        <v>950</v>
      </c>
      <c r="C684" s="4">
        <v>0</v>
      </c>
      <c r="D684" s="4">
        <v>534999432.07999998</v>
      </c>
      <c r="E684" s="4">
        <v>0</v>
      </c>
      <c r="F684" s="4">
        <v>534999432.07999998</v>
      </c>
    </row>
    <row r="685" spans="1:6" x14ac:dyDescent="0.25">
      <c r="A685" s="2" t="s">
        <v>951</v>
      </c>
      <c r="B685" s="2" t="s">
        <v>391</v>
      </c>
      <c r="C685" s="4">
        <v>0</v>
      </c>
      <c r="D685" s="4">
        <v>534999432.07999998</v>
      </c>
      <c r="E685" s="4">
        <v>0</v>
      </c>
      <c r="F685" s="4">
        <v>534999432.07999998</v>
      </c>
    </row>
    <row r="686" spans="1:6" x14ac:dyDescent="0.25">
      <c r="A686" s="2" t="s">
        <v>952</v>
      </c>
      <c r="B686" s="2" t="s">
        <v>391</v>
      </c>
      <c r="C686" s="4">
        <v>0</v>
      </c>
      <c r="D686" s="4">
        <v>534999432.07999998</v>
      </c>
      <c r="E686" s="4">
        <v>0</v>
      </c>
      <c r="F686" s="4">
        <v>534999432.07999998</v>
      </c>
    </row>
    <row r="687" spans="1:6" x14ac:dyDescent="0.25">
      <c r="A687" s="2" t="s">
        <v>953</v>
      </c>
      <c r="B687" s="2" t="s">
        <v>954</v>
      </c>
      <c r="C687" s="4">
        <v>0</v>
      </c>
      <c r="D687" s="4">
        <v>6314566642.8100004</v>
      </c>
      <c r="E687" s="4">
        <v>0</v>
      </c>
      <c r="F687" s="4">
        <v>6314566642.8100004</v>
      </c>
    </row>
    <row r="688" spans="1:6" x14ac:dyDescent="0.25">
      <c r="A688" s="2" t="s">
        <v>955</v>
      </c>
      <c r="B688" s="2" t="s">
        <v>696</v>
      </c>
      <c r="C688" s="4">
        <v>0</v>
      </c>
      <c r="D688" s="4">
        <v>6314566642.8100004</v>
      </c>
      <c r="E688" s="4">
        <v>0</v>
      </c>
      <c r="F688" s="4">
        <v>6314566642.8100004</v>
      </c>
    </row>
    <row r="689" spans="1:6" x14ac:dyDescent="0.25">
      <c r="A689" s="2" t="s">
        <v>956</v>
      </c>
      <c r="B689" s="2" t="s">
        <v>696</v>
      </c>
      <c r="C689" s="4">
        <v>0</v>
      </c>
      <c r="D689" s="4">
        <v>6314566642.8100004</v>
      </c>
      <c r="E689" s="4">
        <v>0</v>
      </c>
      <c r="F689" s="4">
        <v>6314566642.8100004</v>
      </c>
    </row>
    <row r="690" spans="1:6" x14ac:dyDescent="0.25">
      <c r="A690" s="2" t="s">
        <v>957</v>
      </c>
      <c r="B690" s="2" t="s">
        <v>770</v>
      </c>
      <c r="C690" s="4">
        <v>0</v>
      </c>
      <c r="D690" s="4">
        <v>641077067.22000003</v>
      </c>
      <c r="E690" s="4">
        <v>29703052</v>
      </c>
      <c r="F690" s="4">
        <v>611374015.22000003</v>
      </c>
    </row>
    <row r="691" spans="1:6" x14ac:dyDescent="0.25">
      <c r="A691" s="2" t="s">
        <v>958</v>
      </c>
      <c r="B691" s="2" t="s">
        <v>959</v>
      </c>
      <c r="C691" s="4">
        <v>0</v>
      </c>
      <c r="D691" s="4">
        <v>641077067.22000003</v>
      </c>
      <c r="E691" s="4">
        <v>29703052</v>
      </c>
      <c r="F691" s="4">
        <v>611374015.22000003</v>
      </c>
    </row>
    <row r="692" spans="1:6" x14ac:dyDescent="0.25">
      <c r="A692" s="2" t="s">
        <v>960</v>
      </c>
      <c r="B692" s="2" t="s">
        <v>961</v>
      </c>
      <c r="C692" s="4">
        <v>0</v>
      </c>
      <c r="D692" s="4">
        <v>641077067.22000003</v>
      </c>
      <c r="E692" s="4">
        <v>29703052</v>
      </c>
      <c r="F692" s="4">
        <v>611374015.22000003</v>
      </c>
    </row>
    <row r="693" spans="1:6" x14ac:dyDescent="0.25">
      <c r="A693" s="2" t="s">
        <v>962</v>
      </c>
      <c r="B693" s="2" t="s">
        <v>963</v>
      </c>
      <c r="C693" s="4">
        <v>0</v>
      </c>
      <c r="D693" s="4">
        <v>2856552156.3000002</v>
      </c>
      <c r="E693" s="4">
        <v>743747048.16999996</v>
      </c>
      <c r="F693" s="4">
        <v>2112805108.1300001</v>
      </c>
    </row>
    <row r="694" spans="1:6" x14ac:dyDescent="0.25">
      <c r="A694" s="2" t="s">
        <v>1107</v>
      </c>
      <c r="B694" s="2" t="s">
        <v>784</v>
      </c>
      <c r="C694" s="4">
        <v>0</v>
      </c>
      <c r="D694" s="4">
        <v>494081251.94</v>
      </c>
      <c r="E694" s="4">
        <v>289928741</v>
      </c>
      <c r="F694" s="4">
        <v>204152510.94</v>
      </c>
    </row>
    <row r="695" spans="1:6" x14ac:dyDescent="0.25">
      <c r="A695" s="2" t="s">
        <v>1106</v>
      </c>
      <c r="B695" s="2" t="s">
        <v>580</v>
      </c>
      <c r="C695" s="4">
        <v>0</v>
      </c>
      <c r="D695" s="4">
        <v>494081251.94</v>
      </c>
      <c r="E695" s="4">
        <v>289928741</v>
      </c>
      <c r="F695" s="4">
        <v>204152510.94</v>
      </c>
    </row>
    <row r="696" spans="1:6" x14ac:dyDescent="0.25">
      <c r="A696" s="2" t="s">
        <v>1105</v>
      </c>
      <c r="B696" s="2" t="s">
        <v>580</v>
      </c>
      <c r="C696" s="4">
        <v>0</v>
      </c>
      <c r="D696" s="4">
        <v>494081251.94</v>
      </c>
      <c r="E696" s="4">
        <v>289928741</v>
      </c>
      <c r="F696" s="4">
        <v>204152510.94</v>
      </c>
    </row>
    <row r="697" spans="1:6" x14ac:dyDescent="0.25">
      <c r="A697" s="2" t="s">
        <v>964</v>
      </c>
      <c r="B697" s="2" t="s">
        <v>965</v>
      </c>
      <c r="C697" s="4">
        <v>0</v>
      </c>
      <c r="D697" s="4">
        <v>2362470904.3600001</v>
      </c>
      <c r="E697" s="4">
        <v>453818307.17000002</v>
      </c>
      <c r="F697" s="4">
        <v>1908652597.1900001</v>
      </c>
    </row>
    <row r="698" spans="1:6" x14ac:dyDescent="0.25">
      <c r="A698" s="2" t="s">
        <v>1104</v>
      </c>
      <c r="B698" s="2" t="s">
        <v>577</v>
      </c>
      <c r="C698" s="4">
        <v>0</v>
      </c>
      <c r="D698" s="4">
        <v>140000000</v>
      </c>
      <c r="E698" s="4">
        <v>140000000</v>
      </c>
      <c r="F698" s="4">
        <v>0</v>
      </c>
    </row>
    <row r="699" spans="1:6" x14ac:dyDescent="0.25">
      <c r="A699" s="2" t="s">
        <v>1103</v>
      </c>
      <c r="B699" s="2" t="s">
        <v>577</v>
      </c>
      <c r="C699" s="4">
        <v>0</v>
      </c>
      <c r="D699" s="4">
        <v>140000000</v>
      </c>
      <c r="E699" s="4">
        <v>140000000</v>
      </c>
      <c r="F699" s="4">
        <v>0</v>
      </c>
    </row>
    <row r="700" spans="1:6" x14ac:dyDescent="0.25">
      <c r="A700" s="2" t="s">
        <v>966</v>
      </c>
      <c r="B700" s="2" t="s">
        <v>967</v>
      </c>
      <c r="C700" s="4">
        <v>0</v>
      </c>
      <c r="D700" s="4">
        <v>200524437.44</v>
      </c>
      <c r="E700" s="4">
        <v>0</v>
      </c>
      <c r="F700" s="4">
        <v>200524437.44</v>
      </c>
    </row>
    <row r="701" spans="1:6" x14ac:dyDescent="0.25">
      <c r="A701" s="2" t="s">
        <v>968</v>
      </c>
      <c r="B701" s="2" t="s">
        <v>967</v>
      </c>
      <c r="C701" s="4">
        <v>0</v>
      </c>
      <c r="D701" s="4">
        <v>200524437.44</v>
      </c>
      <c r="E701" s="4">
        <v>0</v>
      </c>
      <c r="F701" s="4">
        <v>200524437.44</v>
      </c>
    </row>
    <row r="702" spans="1:6" ht="30" x14ac:dyDescent="0.25">
      <c r="A702" s="2" t="s">
        <v>969</v>
      </c>
      <c r="B702" s="2" t="s">
        <v>970</v>
      </c>
      <c r="C702" s="4">
        <v>0</v>
      </c>
      <c r="D702" s="4">
        <v>1385524000.8199999</v>
      </c>
      <c r="E702" s="4">
        <v>238649193.00999999</v>
      </c>
      <c r="F702" s="4">
        <v>1146874807.8099999</v>
      </c>
    </row>
    <row r="703" spans="1:6" x14ac:dyDescent="0.25">
      <c r="A703" s="2" t="s">
        <v>1102</v>
      </c>
      <c r="B703" s="2" t="s">
        <v>135</v>
      </c>
      <c r="C703" s="4">
        <v>0</v>
      </c>
      <c r="D703" s="4">
        <v>59900097.920000002</v>
      </c>
      <c r="E703" s="4">
        <v>0</v>
      </c>
      <c r="F703" s="4">
        <v>59900097.920000002</v>
      </c>
    </row>
    <row r="704" spans="1:6" x14ac:dyDescent="0.25">
      <c r="A704" s="2" t="s">
        <v>971</v>
      </c>
      <c r="B704" s="2" t="s">
        <v>143</v>
      </c>
      <c r="C704" s="4">
        <v>0</v>
      </c>
      <c r="D704" s="4">
        <v>308760373.19999999</v>
      </c>
      <c r="E704" s="4">
        <v>189037193.00999999</v>
      </c>
      <c r="F704" s="4">
        <v>119723180.19</v>
      </c>
    </row>
    <row r="705" spans="1:6" x14ac:dyDescent="0.25">
      <c r="A705" s="2" t="s">
        <v>1101</v>
      </c>
      <c r="B705" s="2" t="s">
        <v>155</v>
      </c>
      <c r="C705" s="4">
        <v>0</v>
      </c>
      <c r="D705" s="4">
        <v>152903544.22999999</v>
      </c>
      <c r="E705" s="4">
        <v>0</v>
      </c>
      <c r="F705" s="4">
        <v>152903544.22999999</v>
      </c>
    </row>
    <row r="706" spans="1:6" ht="30" x14ac:dyDescent="0.25">
      <c r="A706" s="2" t="s">
        <v>1100</v>
      </c>
      <c r="B706" s="2" t="s">
        <v>970</v>
      </c>
      <c r="C706" s="4">
        <v>0</v>
      </c>
      <c r="D706" s="4">
        <v>863959985.47000003</v>
      </c>
      <c r="E706" s="4">
        <v>49612000</v>
      </c>
      <c r="F706" s="4">
        <v>814347985.47000003</v>
      </c>
    </row>
    <row r="707" spans="1:6" x14ac:dyDescent="0.25">
      <c r="A707" s="2" t="s">
        <v>972</v>
      </c>
      <c r="B707" s="2" t="s">
        <v>973</v>
      </c>
      <c r="C707" s="4">
        <v>0</v>
      </c>
      <c r="D707" s="4">
        <v>636100000</v>
      </c>
      <c r="E707" s="4">
        <v>75169114.159999996</v>
      </c>
      <c r="F707" s="4">
        <v>560930885.84000003</v>
      </c>
    </row>
    <row r="708" spans="1:6" x14ac:dyDescent="0.25">
      <c r="A708" s="2" t="s">
        <v>974</v>
      </c>
      <c r="B708" s="2" t="s">
        <v>973</v>
      </c>
      <c r="C708" s="4">
        <v>0</v>
      </c>
      <c r="D708" s="4">
        <v>636100000</v>
      </c>
      <c r="E708" s="4">
        <v>75169114.159999996</v>
      </c>
      <c r="F708" s="4">
        <v>560930885.84000003</v>
      </c>
    </row>
    <row r="709" spans="1:6" x14ac:dyDescent="0.25">
      <c r="A709" s="2" t="s">
        <v>975</v>
      </c>
      <c r="B709" s="2" t="s">
        <v>976</v>
      </c>
      <c r="C709" s="4">
        <v>0</v>
      </c>
      <c r="D709" s="4">
        <v>322466.09999999998</v>
      </c>
      <c r="E709" s="4">
        <v>0</v>
      </c>
      <c r="F709" s="4">
        <v>322466.09999999998</v>
      </c>
    </row>
    <row r="710" spans="1:6" x14ac:dyDescent="0.25">
      <c r="A710" s="2" t="s">
        <v>1068</v>
      </c>
      <c r="B710" s="2" t="s">
        <v>976</v>
      </c>
      <c r="C710" s="4">
        <v>0</v>
      </c>
      <c r="D710" s="4">
        <v>312010</v>
      </c>
      <c r="E710" s="4">
        <v>0</v>
      </c>
      <c r="F710" s="4">
        <v>312010</v>
      </c>
    </row>
    <row r="711" spans="1:6" x14ac:dyDescent="0.25">
      <c r="A711" s="2" t="s">
        <v>977</v>
      </c>
      <c r="B711" s="2" t="s">
        <v>795</v>
      </c>
      <c r="C711" s="4">
        <v>0</v>
      </c>
      <c r="D711" s="4">
        <v>10456.1</v>
      </c>
      <c r="E711" s="4">
        <v>0</v>
      </c>
      <c r="F711" s="4">
        <v>10456.1</v>
      </c>
    </row>
    <row r="712" spans="1:6" x14ac:dyDescent="0.25">
      <c r="A712" s="2" t="s">
        <v>978</v>
      </c>
      <c r="B712" s="2" t="s">
        <v>979</v>
      </c>
      <c r="C712" s="4">
        <v>0</v>
      </c>
      <c r="D712" s="4">
        <v>3287721075.9400001</v>
      </c>
      <c r="E712" s="4">
        <v>3287721075.9400001</v>
      </c>
      <c r="F712" s="4">
        <v>0</v>
      </c>
    </row>
    <row r="713" spans="1:6" x14ac:dyDescent="0.25">
      <c r="A713" s="2" t="s">
        <v>980</v>
      </c>
      <c r="B713" s="2" t="s">
        <v>981</v>
      </c>
      <c r="C713" s="4">
        <v>1630810476</v>
      </c>
      <c r="D713" s="4">
        <v>1102624255.7</v>
      </c>
      <c r="E713" s="4">
        <v>2185096820.2399998</v>
      </c>
      <c r="F713" s="4">
        <v>548337911.46000004</v>
      </c>
    </row>
    <row r="714" spans="1:6" ht="30" x14ac:dyDescent="0.25">
      <c r="A714" s="2" t="s">
        <v>982</v>
      </c>
      <c r="B714" s="2" t="s">
        <v>983</v>
      </c>
      <c r="C714" s="4">
        <v>1630810476</v>
      </c>
      <c r="D714" s="4">
        <v>1102624255.7</v>
      </c>
      <c r="E714" s="4">
        <v>2185096820.2399998</v>
      </c>
      <c r="F714" s="4">
        <v>548337911.46000004</v>
      </c>
    </row>
    <row r="715" spans="1:6" x14ac:dyDescent="0.25">
      <c r="A715" s="2" t="s">
        <v>984</v>
      </c>
      <c r="B715" s="2" t="s">
        <v>696</v>
      </c>
      <c r="C715" s="4">
        <v>1630810476</v>
      </c>
      <c r="D715" s="4">
        <v>1102624255.7</v>
      </c>
      <c r="E715" s="4">
        <v>2185096820.2399998</v>
      </c>
      <c r="F715" s="4">
        <v>548337911.46000004</v>
      </c>
    </row>
    <row r="716" spans="1:6" x14ac:dyDescent="0.25">
      <c r="A716" s="2" t="s">
        <v>985</v>
      </c>
      <c r="B716" s="2" t="s">
        <v>696</v>
      </c>
      <c r="C716" s="4">
        <v>1630810476</v>
      </c>
      <c r="D716" s="4">
        <v>1102624255.7</v>
      </c>
      <c r="E716" s="4">
        <v>2185096820.2399998</v>
      </c>
      <c r="F716" s="4">
        <v>548337911.46000004</v>
      </c>
    </row>
    <row r="717" spans="1:6" x14ac:dyDescent="0.25">
      <c r="A717" s="2" t="s">
        <v>986</v>
      </c>
      <c r="B717" s="2" t="s">
        <v>987</v>
      </c>
      <c r="C717" s="4">
        <v>13399234129.4</v>
      </c>
      <c r="D717" s="4">
        <v>0</v>
      </c>
      <c r="E717" s="4">
        <v>0</v>
      </c>
      <c r="F717" s="4">
        <v>13399234129.4</v>
      </c>
    </row>
    <row r="718" spans="1:6" x14ac:dyDescent="0.25">
      <c r="A718" s="2" t="s">
        <v>988</v>
      </c>
      <c r="B718" s="2" t="s">
        <v>989</v>
      </c>
      <c r="C718" s="4">
        <v>9088337426.8500004</v>
      </c>
      <c r="D718" s="4">
        <v>0</v>
      </c>
      <c r="E718" s="4">
        <v>0</v>
      </c>
      <c r="F718" s="4">
        <v>9088337426.8500004</v>
      </c>
    </row>
    <row r="719" spans="1:6" x14ac:dyDescent="0.25">
      <c r="A719" s="2" t="s">
        <v>990</v>
      </c>
      <c r="B719" s="2" t="s">
        <v>744</v>
      </c>
      <c r="C719" s="4">
        <v>9088337426.8500004</v>
      </c>
      <c r="D719" s="4">
        <v>0</v>
      </c>
      <c r="E719" s="4">
        <v>0</v>
      </c>
      <c r="F719" s="4">
        <v>9088337426.8500004</v>
      </c>
    </row>
    <row r="720" spans="1:6" x14ac:dyDescent="0.25">
      <c r="A720" s="2" t="s">
        <v>991</v>
      </c>
      <c r="B720" s="2" t="s">
        <v>744</v>
      </c>
      <c r="C720" s="4">
        <v>9088337426.8500004</v>
      </c>
      <c r="D720" s="4">
        <v>0</v>
      </c>
      <c r="E720" s="4">
        <v>0</v>
      </c>
      <c r="F720" s="4">
        <v>9088337426.8500004</v>
      </c>
    </row>
    <row r="721" spans="1:6" x14ac:dyDescent="0.25">
      <c r="A721" s="2" t="s">
        <v>992</v>
      </c>
      <c r="B721" s="2" t="s">
        <v>993</v>
      </c>
      <c r="C721" s="4">
        <v>170701388.38999999</v>
      </c>
      <c r="D721" s="4">
        <v>0</v>
      </c>
      <c r="E721" s="4">
        <v>0</v>
      </c>
      <c r="F721" s="4">
        <v>170701388.38999999</v>
      </c>
    </row>
    <row r="722" spans="1:6" x14ac:dyDescent="0.25">
      <c r="A722" s="2" t="s">
        <v>994</v>
      </c>
      <c r="B722" s="2" t="s">
        <v>744</v>
      </c>
      <c r="C722" s="4">
        <v>170701388.38999999</v>
      </c>
      <c r="D722" s="4">
        <v>0</v>
      </c>
      <c r="E722" s="4">
        <v>0</v>
      </c>
      <c r="F722" s="4">
        <v>170701388.38999999</v>
      </c>
    </row>
    <row r="723" spans="1:6" x14ac:dyDescent="0.25">
      <c r="A723" s="2" t="s">
        <v>995</v>
      </c>
      <c r="B723" s="2" t="s">
        <v>744</v>
      </c>
      <c r="C723" s="4">
        <v>170701388.38999999</v>
      </c>
      <c r="D723" s="4">
        <v>0</v>
      </c>
      <c r="E723" s="4">
        <v>0</v>
      </c>
      <c r="F723" s="4">
        <v>170701388.38999999</v>
      </c>
    </row>
    <row r="724" spans="1:6" x14ac:dyDescent="0.25">
      <c r="A724" s="2" t="s">
        <v>996</v>
      </c>
      <c r="B724" s="2" t="s">
        <v>997</v>
      </c>
      <c r="C724" s="4">
        <v>4045371254.1599998</v>
      </c>
      <c r="D724" s="4">
        <v>0</v>
      </c>
      <c r="E724" s="4">
        <v>0</v>
      </c>
      <c r="F724" s="4">
        <v>4045371254.1599998</v>
      </c>
    </row>
    <row r="725" spans="1:6" x14ac:dyDescent="0.25">
      <c r="A725" s="2" t="s">
        <v>998</v>
      </c>
      <c r="B725" s="2" t="s">
        <v>999</v>
      </c>
      <c r="C725" s="4">
        <v>4045371254.1599998</v>
      </c>
      <c r="D725" s="4">
        <v>0</v>
      </c>
      <c r="E725" s="4">
        <v>0</v>
      </c>
      <c r="F725" s="4">
        <v>4045371254.1599998</v>
      </c>
    </row>
    <row r="726" spans="1:6" x14ac:dyDescent="0.25">
      <c r="A726" s="2" t="s">
        <v>1000</v>
      </c>
      <c r="B726" s="2" t="s">
        <v>999</v>
      </c>
      <c r="C726" s="4">
        <v>4045371254.1599998</v>
      </c>
      <c r="D726" s="4">
        <v>0</v>
      </c>
      <c r="E726" s="4">
        <v>0</v>
      </c>
      <c r="F726" s="4">
        <v>4045371254.1599998</v>
      </c>
    </row>
    <row r="727" spans="1:6" x14ac:dyDescent="0.25">
      <c r="A727" s="2" t="s">
        <v>1001</v>
      </c>
      <c r="B727" s="2" t="s">
        <v>1002</v>
      </c>
      <c r="C727" s="4">
        <v>94824060</v>
      </c>
      <c r="D727" s="4">
        <v>0</v>
      </c>
      <c r="E727" s="4">
        <v>0</v>
      </c>
      <c r="F727" s="4">
        <v>94824060</v>
      </c>
    </row>
    <row r="728" spans="1:6" x14ac:dyDescent="0.25">
      <c r="A728" s="2" t="s">
        <v>1003</v>
      </c>
      <c r="B728" s="2" t="s">
        <v>1004</v>
      </c>
      <c r="C728" s="4">
        <v>94824060</v>
      </c>
      <c r="D728" s="4">
        <v>0</v>
      </c>
      <c r="E728" s="4">
        <v>0</v>
      </c>
      <c r="F728" s="4">
        <v>94824060</v>
      </c>
    </row>
    <row r="729" spans="1:6" x14ac:dyDescent="0.25">
      <c r="A729" s="2" t="s">
        <v>1005</v>
      </c>
      <c r="B729" s="2" t="s">
        <v>1004</v>
      </c>
      <c r="C729" s="4">
        <v>94824060</v>
      </c>
      <c r="D729" s="4">
        <v>0</v>
      </c>
      <c r="E729" s="4">
        <v>0</v>
      </c>
      <c r="F729" s="4">
        <v>94824060</v>
      </c>
    </row>
    <row r="730" spans="1:6" x14ac:dyDescent="0.25">
      <c r="A730" s="2" t="s">
        <v>1006</v>
      </c>
      <c r="B730" s="2" t="s">
        <v>1007</v>
      </c>
      <c r="C730" s="4">
        <v>-15030044605.4</v>
      </c>
      <c r="D730" s="4">
        <v>2185096820.2399998</v>
      </c>
      <c r="E730" s="4">
        <v>1102624255.7</v>
      </c>
      <c r="F730" s="4">
        <v>-13947572040.860001</v>
      </c>
    </row>
    <row r="731" spans="1:6" x14ac:dyDescent="0.25">
      <c r="A731" s="2" t="s">
        <v>1008</v>
      </c>
      <c r="B731" s="2" t="s">
        <v>1009</v>
      </c>
      <c r="C731" s="4">
        <v>-1630810476</v>
      </c>
      <c r="D731" s="4">
        <v>2185096820.2399998</v>
      </c>
      <c r="E731" s="4">
        <v>1102624255.7</v>
      </c>
      <c r="F731" s="4">
        <v>-548337911.46000004</v>
      </c>
    </row>
    <row r="732" spans="1:6" ht="30" x14ac:dyDescent="0.25">
      <c r="A732" s="2" t="s">
        <v>1010</v>
      </c>
      <c r="B732" s="2" t="s">
        <v>1011</v>
      </c>
      <c r="C732" s="4">
        <v>-1630810476</v>
      </c>
      <c r="D732" s="4">
        <v>2185096820.2399998</v>
      </c>
      <c r="E732" s="4">
        <v>1102624255.7</v>
      </c>
      <c r="F732" s="4">
        <v>-548337911.46000004</v>
      </c>
    </row>
    <row r="733" spans="1:6" ht="30" x14ac:dyDescent="0.25">
      <c r="A733" s="2" t="s">
        <v>1012</v>
      </c>
      <c r="B733" s="2" t="s">
        <v>1011</v>
      </c>
      <c r="C733" s="4">
        <v>-1630810476</v>
      </c>
      <c r="D733" s="4">
        <v>2185096820.2399998</v>
      </c>
      <c r="E733" s="4">
        <v>1102624255.7</v>
      </c>
      <c r="F733" s="4">
        <v>-548337911.46000004</v>
      </c>
    </row>
    <row r="734" spans="1:6" ht="30" x14ac:dyDescent="0.25">
      <c r="A734" s="2" t="s">
        <v>1013</v>
      </c>
      <c r="B734" s="2" t="s">
        <v>1014</v>
      </c>
      <c r="C734" s="4">
        <v>0</v>
      </c>
      <c r="D734" s="4">
        <v>0</v>
      </c>
      <c r="E734" s="4">
        <v>0</v>
      </c>
      <c r="F734" s="4">
        <v>0</v>
      </c>
    </row>
    <row r="735" spans="1:6" x14ac:dyDescent="0.25">
      <c r="A735" s="2" t="s">
        <v>1015</v>
      </c>
      <c r="B735" s="2" t="s">
        <v>1016</v>
      </c>
      <c r="C735" s="4">
        <v>-13399234129.4</v>
      </c>
      <c r="D735" s="4">
        <v>0</v>
      </c>
      <c r="E735" s="4">
        <v>0</v>
      </c>
      <c r="F735" s="4">
        <v>-13399234129.4</v>
      </c>
    </row>
    <row r="736" spans="1:6" x14ac:dyDescent="0.25">
      <c r="A736" s="2" t="s">
        <v>1017</v>
      </c>
      <c r="B736" s="2" t="s">
        <v>1018</v>
      </c>
      <c r="C736" s="4">
        <v>-9088337426.8500004</v>
      </c>
      <c r="D736" s="4">
        <v>0</v>
      </c>
      <c r="E736" s="4">
        <v>0</v>
      </c>
      <c r="F736" s="4">
        <v>-9088337426.8500004</v>
      </c>
    </row>
    <row r="737" spans="1:6" x14ac:dyDescent="0.25">
      <c r="A737" s="2" t="s">
        <v>1019</v>
      </c>
      <c r="B737" s="2" t="s">
        <v>1018</v>
      </c>
      <c r="C737" s="4">
        <v>-9088337426.8500004</v>
      </c>
      <c r="D737" s="4">
        <v>0</v>
      </c>
      <c r="E737" s="4">
        <v>0</v>
      </c>
      <c r="F737" s="4">
        <v>-9088337426.8500004</v>
      </c>
    </row>
    <row r="738" spans="1:6" x14ac:dyDescent="0.25">
      <c r="A738" s="2" t="s">
        <v>1020</v>
      </c>
      <c r="B738" s="2" t="s">
        <v>1021</v>
      </c>
      <c r="C738" s="4">
        <v>-170701388.38999999</v>
      </c>
      <c r="D738" s="4">
        <v>0</v>
      </c>
      <c r="E738" s="4">
        <v>0</v>
      </c>
      <c r="F738" s="4">
        <v>-170701388.38999999</v>
      </c>
    </row>
    <row r="739" spans="1:6" x14ac:dyDescent="0.25">
      <c r="A739" s="2" t="s">
        <v>1022</v>
      </c>
      <c r="B739" s="2" t="s">
        <v>1021</v>
      </c>
      <c r="C739" s="4">
        <v>-170701388.38999999</v>
      </c>
      <c r="D739" s="4">
        <v>0</v>
      </c>
      <c r="E739" s="4">
        <v>0</v>
      </c>
      <c r="F739" s="4">
        <v>-170701388.38999999</v>
      </c>
    </row>
    <row r="740" spans="1:6" x14ac:dyDescent="0.25">
      <c r="A740" s="2" t="s">
        <v>1023</v>
      </c>
      <c r="B740" s="2" t="s">
        <v>1024</v>
      </c>
      <c r="C740" s="4">
        <v>-4045371254.1599998</v>
      </c>
      <c r="D740" s="4">
        <v>0</v>
      </c>
      <c r="E740" s="4">
        <v>0</v>
      </c>
      <c r="F740" s="4">
        <v>-4045371254.1599998</v>
      </c>
    </row>
    <row r="741" spans="1:6" x14ac:dyDescent="0.25">
      <c r="A741" s="2" t="s">
        <v>1025</v>
      </c>
      <c r="B741" s="2" t="s">
        <v>1024</v>
      </c>
      <c r="C741" s="4">
        <v>-4045371254.1599998</v>
      </c>
      <c r="D741" s="4">
        <v>0</v>
      </c>
      <c r="E741" s="4">
        <v>0</v>
      </c>
      <c r="F741" s="4">
        <v>-4045371254.1599998</v>
      </c>
    </row>
    <row r="742" spans="1:6" x14ac:dyDescent="0.25">
      <c r="A742" s="2" t="s">
        <v>1026</v>
      </c>
      <c r="B742" s="2" t="s">
        <v>1027</v>
      </c>
      <c r="C742" s="4">
        <v>-94824060</v>
      </c>
      <c r="D742" s="4">
        <v>0</v>
      </c>
      <c r="E742" s="4">
        <v>0</v>
      </c>
      <c r="F742" s="4">
        <v>-94824060</v>
      </c>
    </row>
    <row r="743" spans="1:6" x14ac:dyDescent="0.25">
      <c r="A743" s="2" t="s">
        <v>1028</v>
      </c>
      <c r="B743" s="2" t="s">
        <v>1004</v>
      </c>
      <c r="C743" s="4">
        <v>-94824060</v>
      </c>
      <c r="D743" s="4">
        <v>0</v>
      </c>
      <c r="E743" s="4">
        <v>0</v>
      </c>
      <c r="F743" s="4">
        <v>-94824060</v>
      </c>
    </row>
    <row r="744" spans="1:6" x14ac:dyDescent="0.25">
      <c r="A744" s="2" t="s">
        <v>1029</v>
      </c>
      <c r="B744" s="2" t="s">
        <v>1030</v>
      </c>
      <c r="C744" s="4">
        <v>0</v>
      </c>
      <c r="D744" s="4">
        <v>13808984153953.199</v>
      </c>
      <c r="E744" s="4">
        <v>13808984153953.199</v>
      </c>
      <c r="F744" s="4">
        <v>0</v>
      </c>
    </row>
    <row r="745" spans="1:6" x14ac:dyDescent="0.25">
      <c r="A745" s="2" t="s">
        <v>1031</v>
      </c>
      <c r="B745" s="2" t="s">
        <v>1032</v>
      </c>
      <c r="C745" s="4">
        <v>3811435185653.6899</v>
      </c>
      <c r="D745" s="4">
        <v>4274410843378.5898</v>
      </c>
      <c r="E745" s="4">
        <v>9465312176526.1094</v>
      </c>
      <c r="F745" s="4">
        <v>9002336518801.2109</v>
      </c>
    </row>
    <row r="746" spans="1:6" ht="30" x14ac:dyDescent="0.25">
      <c r="A746" s="2" t="s">
        <v>1033</v>
      </c>
      <c r="B746" s="2" t="s">
        <v>983</v>
      </c>
      <c r="C746" s="4">
        <v>3811435185653.6899</v>
      </c>
      <c r="D746" s="4">
        <v>4274410843378.5898</v>
      </c>
      <c r="E746" s="4">
        <v>9465312176526.1094</v>
      </c>
      <c r="F746" s="4">
        <v>9002336518801.2109</v>
      </c>
    </row>
    <row r="747" spans="1:6" x14ac:dyDescent="0.25">
      <c r="A747" s="2" t="s">
        <v>1034</v>
      </c>
      <c r="B747" s="2" t="s">
        <v>1035</v>
      </c>
      <c r="C747" s="4">
        <v>3811435185653.6899</v>
      </c>
      <c r="D747" s="4">
        <v>4274410843378.5898</v>
      </c>
      <c r="E747" s="4">
        <v>9465312176526.1094</v>
      </c>
      <c r="F747" s="4">
        <v>9002336518801.2109</v>
      </c>
    </row>
    <row r="748" spans="1:6" x14ac:dyDescent="0.25">
      <c r="A748" s="2" t="s">
        <v>1036</v>
      </c>
      <c r="B748" s="2" t="s">
        <v>1035</v>
      </c>
      <c r="C748" s="4">
        <v>3811435185653.6899</v>
      </c>
      <c r="D748" s="4">
        <v>4274410843378.5898</v>
      </c>
      <c r="E748" s="4">
        <v>9465312176526.1094</v>
      </c>
      <c r="F748" s="4">
        <v>9002336518801.2109</v>
      </c>
    </row>
    <row r="749" spans="1:6" x14ac:dyDescent="0.25">
      <c r="A749" s="2" t="s">
        <v>1037</v>
      </c>
      <c r="B749" s="2" t="s">
        <v>1038</v>
      </c>
      <c r="C749" s="4">
        <v>0</v>
      </c>
      <c r="D749" s="4">
        <v>0</v>
      </c>
      <c r="E749" s="4">
        <v>0</v>
      </c>
      <c r="F749" s="4">
        <v>0</v>
      </c>
    </row>
    <row r="750" spans="1:6" x14ac:dyDescent="0.25">
      <c r="A750" s="2" t="s">
        <v>1039</v>
      </c>
      <c r="B750" s="2" t="s">
        <v>1040</v>
      </c>
      <c r="C750" s="4">
        <v>567344987.55999994</v>
      </c>
      <c r="D750" s="4">
        <v>0</v>
      </c>
      <c r="E750" s="4">
        <v>0</v>
      </c>
      <c r="F750" s="4">
        <v>567344987.55999994</v>
      </c>
    </row>
    <row r="751" spans="1:6" ht="30" x14ac:dyDescent="0.25">
      <c r="A751" s="2" t="s">
        <v>1041</v>
      </c>
      <c r="B751" s="2" t="s">
        <v>1042</v>
      </c>
      <c r="C751" s="4">
        <v>28560000</v>
      </c>
      <c r="D751" s="4">
        <v>0</v>
      </c>
      <c r="E751" s="4">
        <v>0</v>
      </c>
      <c r="F751" s="4">
        <v>28560000</v>
      </c>
    </row>
    <row r="752" spans="1:6" x14ac:dyDescent="0.25">
      <c r="A752" s="2" t="s">
        <v>1043</v>
      </c>
      <c r="B752" s="2" t="s">
        <v>1044</v>
      </c>
      <c r="C752" s="4">
        <v>28560000</v>
      </c>
      <c r="D752" s="4">
        <v>0</v>
      </c>
      <c r="E752" s="4">
        <v>0</v>
      </c>
      <c r="F752" s="4">
        <v>28560000</v>
      </c>
    </row>
    <row r="753" spans="1:6" x14ac:dyDescent="0.25">
      <c r="A753" s="2" t="s">
        <v>1045</v>
      </c>
      <c r="B753" s="2" t="s">
        <v>1044</v>
      </c>
      <c r="C753" s="4">
        <v>28560000</v>
      </c>
      <c r="D753" s="4">
        <v>0</v>
      </c>
      <c r="E753" s="4">
        <v>0</v>
      </c>
      <c r="F753" s="4">
        <v>28560000</v>
      </c>
    </row>
    <row r="754" spans="1:6" x14ac:dyDescent="0.25">
      <c r="A754" s="2" t="s">
        <v>1046</v>
      </c>
      <c r="B754" s="2" t="s">
        <v>1047</v>
      </c>
      <c r="C754" s="4">
        <v>538784987.55999994</v>
      </c>
      <c r="D754" s="4">
        <v>0</v>
      </c>
      <c r="E754" s="4">
        <v>0</v>
      </c>
      <c r="F754" s="4">
        <v>538784987.55999994</v>
      </c>
    </row>
    <row r="755" spans="1:6" x14ac:dyDescent="0.25">
      <c r="A755" s="2" t="s">
        <v>1048</v>
      </c>
      <c r="B755" s="2" t="s">
        <v>1049</v>
      </c>
      <c r="C755" s="4">
        <v>538784987.55999994</v>
      </c>
      <c r="D755" s="4">
        <v>0</v>
      </c>
      <c r="E755" s="4">
        <v>0</v>
      </c>
      <c r="F755" s="4">
        <v>538784987.55999994</v>
      </c>
    </row>
    <row r="756" spans="1:6" x14ac:dyDescent="0.25">
      <c r="A756" s="2" t="s">
        <v>1050</v>
      </c>
      <c r="B756" s="2" t="s">
        <v>1049</v>
      </c>
      <c r="C756" s="4">
        <v>538784987.55999994</v>
      </c>
      <c r="D756" s="4">
        <v>0</v>
      </c>
      <c r="E756" s="4">
        <v>0</v>
      </c>
      <c r="F756" s="4">
        <v>538784987.55999994</v>
      </c>
    </row>
    <row r="757" spans="1:6" x14ac:dyDescent="0.25">
      <c r="A757" s="2" t="s">
        <v>1051</v>
      </c>
      <c r="B757" s="2" t="s">
        <v>1052</v>
      </c>
      <c r="C757" s="4">
        <v>-3812002530641.25</v>
      </c>
      <c r="D757" s="4">
        <v>9534573310574.6504</v>
      </c>
      <c r="E757" s="4">
        <v>4343671977427.1299</v>
      </c>
      <c r="F757" s="4">
        <v>-9002903863788.7695</v>
      </c>
    </row>
    <row r="758" spans="1:6" x14ac:dyDescent="0.25">
      <c r="A758" s="2" t="s">
        <v>1053</v>
      </c>
      <c r="B758" s="2" t="s">
        <v>1054</v>
      </c>
      <c r="C758" s="4">
        <v>-3811435185653.6899</v>
      </c>
      <c r="D758" s="4">
        <v>9534573310574.6504</v>
      </c>
      <c r="E758" s="4">
        <v>4343671977427.1299</v>
      </c>
      <c r="F758" s="4">
        <v>-9002336518801.2109</v>
      </c>
    </row>
    <row r="759" spans="1:6" ht="30" x14ac:dyDescent="0.25">
      <c r="A759" s="2" t="s">
        <v>1055</v>
      </c>
      <c r="B759" s="2" t="s">
        <v>1011</v>
      </c>
      <c r="C759" s="4">
        <v>-3811435185653.6899</v>
      </c>
      <c r="D759" s="4">
        <v>9534573310574.6504</v>
      </c>
      <c r="E759" s="4">
        <v>4343671977427.1299</v>
      </c>
      <c r="F759" s="4">
        <v>-9002336518801.2109</v>
      </c>
    </row>
    <row r="760" spans="1:6" ht="30" x14ac:dyDescent="0.25">
      <c r="A760" s="2" t="s">
        <v>1056</v>
      </c>
      <c r="B760" s="2" t="s">
        <v>1011</v>
      </c>
      <c r="C760" s="4">
        <v>-3811435185653.6899</v>
      </c>
      <c r="D760" s="4">
        <v>9534573310574.6504</v>
      </c>
      <c r="E760" s="4">
        <v>4343671977427.1299</v>
      </c>
      <c r="F760" s="4">
        <v>-9002336518801.2109</v>
      </c>
    </row>
    <row r="761" spans="1:6" ht="30" x14ac:dyDescent="0.25">
      <c r="A761" s="2" t="s">
        <v>1057</v>
      </c>
      <c r="B761" s="2" t="s">
        <v>1058</v>
      </c>
      <c r="C761" s="4">
        <v>0</v>
      </c>
      <c r="D761" s="4">
        <v>0</v>
      </c>
      <c r="E761" s="4">
        <v>0</v>
      </c>
      <c r="F761" s="4">
        <v>0</v>
      </c>
    </row>
    <row r="762" spans="1:6" x14ac:dyDescent="0.25">
      <c r="A762" s="2" t="s">
        <v>1059</v>
      </c>
      <c r="B762" s="2" t="s">
        <v>1060</v>
      </c>
      <c r="C762" s="4">
        <v>-567344987.55999994</v>
      </c>
      <c r="D762" s="4">
        <v>0</v>
      </c>
      <c r="E762" s="4">
        <v>0</v>
      </c>
      <c r="F762" s="4">
        <v>-567344987.55999994</v>
      </c>
    </row>
    <row r="763" spans="1:6" x14ac:dyDescent="0.25">
      <c r="A763" s="2" t="s">
        <v>1061</v>
      </c>
      <c r="B763" s="2" t="s">
        <v>1062</v>
      </c>
      <c r="C763" s="4">
        <v>-28560000</v>
      </c>
      <c r="D763" s="4">
        <v>0</v>
      </c>
      <c r="E763" s="4">
        <v>0</v>
      </c>
      <c r="F763" s="4">
        <v>-28560000</v>
      </c>
    </row>
    <row r="764" spans="1:6" x14ac:dyDescent="0.25">
      <c r="A764" s="2" t="s">
        <v>1063</v>
      </c>
      <c r="B764" s="2" t="s">
        <v>1062</v>
      </c>
      <c r="C764" s="4">
        <v>-28560000</v>
      </c>
      <c r="D764" s="4">
        <v>0</v>
      </c>
      <c r="E764" s="4">
        <v>0</v>
      </c>
      <c r="F764" s="4">
        <v>-28560000</v>
      </c>
    </row>
    <row r="765" spans="1:6" x14ac:dyDescent="0.25">
      <c r="A765" s="2" t="s">
        <v>1064</v>
      </c>
      <c r="B765" s="2" t="s">
        <v>1065</v>
      </c>
      <c r="C765" s="4">
        <v>-538784987.55999994</v>
      </c>
      <c r="D765" s="4">
        <v>0</v>
      </c>
      <c r="E765" s="4">
        <v>0</v>
      </c>
      <c r="F765" s="4">
        <v>-538784987.55999994</v>
      </c>
    </row>
    <row r="766" spans="1:6" x14ac:dyDescent="0.25">
      <c r="A766" s="2" t="s">
        <v>1066</v>
      </c>
      <c r="B766" s="2" t="s">
        <v>1049</v>
      </c>
      <c r="C766" s="4">
        <v>-538784987.55999994</v>
      </c>
      <c r="D766" s="4">
        <v>0</v>
      </c>
      <c r="E766" s="4">
        <v>0</v>
      </c>
      <c r="F766" s="4">
        <v>-538784987.55999994</v>
      </c>
    </row>
    <row r="767" spans="1:6" x14ac:dyDescent="0.25">
      <c r="A767" s="2"/>
      <c r="B767" s="2" t="s">
        <v>1067</v>
      </c>
      <c r="C767" s="4">
        <v>402338027060.82001</v>
      </c>
      <c r="D767" s="4">
        <v>14988751521570.1</v>
      </c>
      <c r="E767" s="4">
        <v>14988751521570.1</v>
      </c>
      <c r="F767" s="4">
        <v>1259903138853.0601</v>
      </c>
    </row>
  </sheetData>
  <autoFilter ref="A9:F767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3074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3074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Estado Situacion Financiera</vt:lpstr>
      <vt:lpstr>Estado de Resultados</vt:lpstr>
      <vt:lpstr>31MARZ2024</vt:lpstr>
      <vt:lpstr>31MARZ2023</vt:lpstr>
      <vt:lpstr>31DIC2023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2024-05-30T17:51:46Z</cp:lastPrinted>
  <dcterms:created xsi:type="dcterms:W3CDTF">2024-05-14T17:06:33Z</dcterms:created>
  <dcterms:modified xsi:type="dcterms:W3CDTF">2024-05-30T19:09:09Z</dcterms:modified>
</cp:coreProperties>
</file>